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9170" windowHeight="3990" tabRatio="822" firstSheet="1" activeTab="9"/>
  </bookViews>
  <sheets>
    <sheet name="modReestrMO" sheetId="418" state="hidden" r:id="rId1"/>
    <sheet name="Инструкция" sheetId="407" r:id="rId2"/>
    <sheet name="Справочная информация" sheetId="406" r:id="rId3"/>
    <sheet name="Лог обновления" sheetId="410" state="veryHidden" r:id="rId4"/>
    <sheet name="Выбор субъекта РФ" sheetId="395" state="veryHidden" r:id="rId5"/>
    <sheet name="Титульный" sheetId="379" r:id="rId6"/>
    <sheet name="ТС доступ" sheetId="416" r:id="rId7"/>
    <sheet name="Ссылки на публикации" sheetId="403" r:id="rId8"/>
    <sheet name="Комментарии" sheetId="357" r:id="rId9"/>
    <sheet name="Проверка" sheetId="411" r:id="rId10"/>
    <sheet name="CheckCopy" sheetId="412" state="veryHidden" r:id="rId11"/>
    <sheet name="AllSheetsInThisWorkbook" sheetId="362" state="veryHidden" r:id="rId12"/>
    <sheet name="et_union" sheetId="225" state="veryHidden" r:id="rId13"/>
    <sheet name="TEHSHEET" sheetId="205" state="veryHidden" r:id="rId14"/>
    <sheet name="modInfo" sheetId="368" state="veryHidden" r:id="rId15"/>
    <sheet name="REESTR_ORG" sheetId="372" state="veryHidden" r:id="rId16"/>
    <sheet name="modHyperlink" sheetId="352" state="veryHidden" r:id="rId17"/>
    <sheet name="modChange" sheetId="303" state="veryHidden" r:id="rId18"/>
    <sheet name="modTitleSheetHeaders" sheetId="340" state="veryHidden" r:id="rId19"/>
    <sheet name="modServiceModule" sheetId="341" state="veryHidden" r:id="rId20"/>
    <sheet name="modClassifierValidate" sheetId="342" state="veryHidden" r:id="rId21"/>
    <sheet name="Паспорт" sheetId="273" state="veryHidden" r:id="rId22"/>
    <sheet name="REESTR_FILTERED" sheetId="373" state="veryHidden" r:id="rId23"/>
    <sheet name="REESTR_MO" sheetId="374" state="veryHidden" r:id="rId24"/>
    <sheet name="modfrmReestr" sheetId="375" state="veryHidden" r:id="rId25"/>
    <sheet name="modDblClick" sheetId="383" state="veryHidden" r:id="rId26"/>
    <sheet name="modfrmDateChoose" sheetId="384" state="veryHidden" r:id="rId27"/>
    <sheet name="modfrmSphereChoose" sheetId="415" state="veryHidden" r:id="rId28"/>
    <sheet name="modSheetMain01" sheetId="387" state="veryHidden" r:id="rId29"/>
    <sheet name="modSheetMain02" sheetId="388" state="veryHidden" r:id="rId30"/>
    <sheet name="modSheetMain03" sheetId="389" state="veryHidden" r:id="rId31"/>
    <sheet name="modSheetMain04" sheetId="390" state="veryHidden" r:id="rId32"/>
    <sheet name="modUpdTemplMain" sheetId="392" state="veryHidden" r:id="rId33"/>
    <sheet name="modRegionSelectSub" sheetId="394" state="veryHidden" r:id="rId34"/>
    <sheet name="modfrmCheckUpdates" sheetId="408" state="veryHidden" r:id="rId35"/>
    <sheet name="modCommonProv" sheetId="413" state="veryHidden" r:id="rId36"/>
    <sheet name="modProvGeneralProc" sheetId="414" state="veryHidden" r:id="rId37"/>
    <sheet name="modThisWorkbook" sheetId="396" state="veryHidden" r:id="rId38"/>
  </sheets>
  <definedNames>
    <definedName name="_xlnm._FilterDatabase" localSheetId="9" hidden="1">Проверка!$E$10:$H$10</definedName>
    <definedName name="activity">Титульный!$F$30</definedName>
    <definedName name="activity_zag">Титульный!$E$30</definedName>
    <definedName name="add_ACCESS_range">et_union!$19:$19</definedName>
    <definedName name="add_COMMENTS_range">et_union!$15:$15</definedName>
    <definedName name="add_HYPERLINK_range">et_union!$4:$4</definedName>
    <definedName name="add_MO_range">et_union!$10:$10</definedName>
    <definedName name="add_MR_range">et_union!$10:$11</definedName>
    <definedName name="anscount" hidden="1">1</definedName>
    <definedName name="checkCell_1">'ТС доступ'!$E$18:$G$25</definedName>
    <definedName name="checkCell_2">'Ссылки на публикации'!$E$15:$M$20</definedName>
    <definedName name="chkGetUpdatesValue">Инструкция!$C$34</definedName>
    <definedName name="chkNoUpdatesValue">Инструкция!$C$35</definedName>
    <definedName name="code">Инструкция!$B$2</definedName>
    <definedName name="colorIndexCells">'ТС доступ'!$F$1:$G$1</definedName>
    <definedName name="comments_for_CRO">'Ссылки на публикации'!$H$12</definedName>
    <definedName name="comments_for_CRO_value">'Ссылки на публикации'!$H$15:$H$20</definedName>
    <definedName name="Consultation_1">Инструкция!$E$49:$E$53</definedName>
    <definedName name="Consultation_2">Инструкция!$E$72:$E$76</definedName>
    <definedName name="createPrintForm">Титульный!$E$6</definedName>
    <definedName name="Date_of_publication">'Ссылки на публикации'!$I$15:$I$20</definedName>
    <definedName name="DAY">TEHSHEET!$H$2:$H$32</definedName>
    <definedName name="details_of_org_address">Титульный!$F$42:$F$43</definedName>
    <definedName name="details_of_org_buhg">Титульный!$F$50:$F$51</definedName>
    <definedName name="details_of_org_etc">Титульный!$F$54:$F$57</definedName>
    <definedName name="details_of_org_main">Титульный!$F$46:$F$47</definedName>
    <definedName name="DocProp_TemplateCode">TEHSHEET!$W$2</definedName>
    <definedName name="DocProp_Version">TEHSHEET!$W$1</definedName>
    <definedName name="fil">Титульный!$F$25</definedName>
    <definedName name="fil_flag">Титульный!$F$19</definedName>
    <definedName name="flag_main_template">TEHSHEET!$W$6</definedName>
    <definedName name="flag_publication">Титульный!$F$12:$G$13</definedName>
    <definedName name="god">Титульный!$F$16</definedName>
    <definedName name="InfAddressInHyperlinks">modInfo!$B$19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FlagCrossSubsidization">modInfo!$B$15</definedName>
    <definedName name="InfFlagTwoPartTariff">modInfo!$B$14</definedName>
    <definedName name="InfKindsOfGoods">modInfo!$B$13</definedName>
    <definedName name="InfoForMOInTitle">modInfo!$B$4</definedName>
    <definedName name="InfoForMRInTitle">modInfo!$B$3</definedName>
    <definedName name="Information">'Справочная информация'!$B$5:$D$86</definedName>
    <definedName name="Information_sWARM">'Справочная информация'!$B$5:$D$86</definedName>
    <definedName name="InfPDFHyperlinks">modInfo!$B$20</definedName>
    <definedName name="InfPeriodInTitle">modInfo!$B$7</definedName>
    <definedName name="InfSKIInTitle">modInfo!$B$5</definedName>
    <definedName name="InfSKINumberInTitle">modInfo!$B$6</definedName>
    <definedName name="InfSourcePublicationOnTitle">modInfo!$B$12</definedName>
    <definedName name="InfStrPublication">modInfo!$B$2</definedName>
    <definedName name="InfValidityInPrices">modInfo!$B$17</definedName>
    <definedName name="inn">Титульный!$F$27</definedName>
    <definedName name="inn_zag">Титульный!$E$27</definedName>
    <definedName name="InstrBlock_1">Инструкция!$7:$11</definedName>
    <definedName name="InstrBlock_10">Инструкция!$78:$79</definedName>
    <definedName name="InstrBlock_2">Инструкция!$20:$26</definedName>
    <definedName name="InstrBlock_3">Инструкция!$28:$31</definedName>
    <definedName name="InstrBlock_4">Инструкция!$39:$47</definedName>
    <definedName name="InstrBlock_5">Инструкция!$49:$55</definedName>
    <definedName name="InstrBlock_6">Инструкция!$57:$70</definedName>
    <definedName name="InstrBlock_7">Инструкция!$72:$76</definedName>
    <definedName name="InstrBlock_8">Инструкция!$13:$18</definedName>
    <definedName name="InstrBlock_9">Инструкция!$33:$37</definedName>
    <definedName name="InstrTitle_1">Инструкция!$C$6:$F$6</definedName>
    <definedName name="InstrTitle_10">Инструкция!$C$77:$F$77</definedName>
    <definedName name="InstrTitle_2">Инструкция!$C$19:$F$19</definedName>
    <definedName name="InstrTitle_3">Инструкция!$C$27:$F$27</definedName>
    <definedName name="InstrTitle_4">Инструкция!$C$38:$F$38</definedName>
    <definedName name="InstrTitle_5">Инструкция!$C$48:$F$48</definedName>
    <definedName name="InstrTitle_6">Инструкция!$C$56:$F$56</definedName>
    <definedName name="InstrTitle_7">Инструкция!$C$71:$F$71</definedName>
    <definedName name="InstrTitle_8">Инструкция!$C$12:$F$12</definedName>
    <definedName name="InstrTitle_9">Инструкция!$C$32:$F$32</definedName>
    <definedName name="ipr_pub">'Ссылки на публикации'!$E$15:$M$18</definedName>
    <definedName name="ipr_pub_comm">'Ссылки на публикации'!$E$23:$M$23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consumers">TEHSHEET!$AC$2:$AC$4</definedName>
    <definedName name="kind_of_fuels">TEHSHEET!$R$2:$R$29</definedName>
    <definedName name="kind_of_heat_transfer">TEHSHEET!$Y$2:$Y$11</definedName>
    <definedName name="kind_of_name_source">TEHSHEET!$Q$2:$Q$3</definedName>
    <definedName name="kind_of_NDS">TEHSHEET!$N$2:$N$5</definedName>
    <definedName name="kind_of_NDS_people">TEHSHEET!$N$11:$N$13</definedName>
    <definedName name="kind_of_NDS_TBO">TEHSHEET!$N$7:$N$9</definedName>
    <definedName name="kind_of_purchase_method">TEHSHEET!$P$2:$P$4</definedName>
    <definedName name="kind_of_tariff_unit">TEHSHEET!$M$2:$M$3</definedName>
    <definedName name="kind_of_unit_GVS">TEHSHEET!$AA$2:$AA$4</definedName>
    <definedName name="kind_of_unit_VO">TEHSHEET!$AB$2:$AB$3</definedName>
    <definedName name="kpp">Титульный!$F$28</definedName>
    <definedName name="kpp_zag">Титульный!$E$28</definedName>
    <definedName name="kvartal">TEHSHEET!$B$2:$B$5</definedName>
    <definedName name="LastUpdateDate_MO">Титульный!$E$33</definedName>
    <definedName name="LastUpdateDate_ReestrOrg">Титульный!$E$21</definedName>
    <definedName name="LIST_MR_MO_OKTMO">REESTR_MO!$A$2:$C$373</definedName>
    <definedName name="LIST_ORG_WARM">REESTR_ORG!$A$2:$H$539</definedName>
    <definedName name="list_units">TEHSHEET!$L$2:$L$4</definedName>
    <definedName name="logic">TEHSHEET!$A$2:$A$3</definedName>
    <definedName name="mo_check">Титульный!$F$37:$F$39</definedName>
    <definedName name="MO_LIST_10">REESTR_MO!$B$66:$B$72</definedName>
    <definedName name="MO_LIST_11">REESTR_MO!$B$73</definedName>
    <definedName name="MO_LIST_12">REESTR_MO!$B$74:$B$85</definedName>
    <definedName name="MO_LIST_13">REESTR_MO!$B$86:$B$93</definedName>
    <definedName name="MO_LIST_14">REESTR_MO!$B$94:$B$106</definedName>
    <definedName name="MO_LIST_15">REESTR_MO!$B$107</definedName>
    <definedName name="MO_LIST_16">REESTR_MO!$B$108</definedName>
    <definedName name="MO_LIST_17">REESTR_MO!$B$109:$B$122</definedName>
    <definedName name="MO_LIST_18">REESTR_MO!$B$123</definedName>
    <definedName name="MO_LIST_19">REESTR_MO!$B$124:$B$144</definedName>
    <definedName name="MO_LIST_2">REESTR_MO!$B$2:$B$7</definedName>
    <definedName name="MO_LIST_20">REESTR_MO!$B$145:$B$154</definedName>
    <definedName name="MO_LIST_21">REESTR_MO!$B$155:$B$159</definedName>
    <definedName name="MO_LIST_22">REESTR_MO!$B$160:$B$163</definedName>
    <definedName name="MO_LIST_23">REESTR_MO!$B$164:$B$182</definedName>
    <definedName name="MO_LIST_24">REESTR_MO!$B$183:$B$185</definedName>
    <definedName name="MO_LIST_25">REESTR_MO!$B$186:$B$192</definedName>
    <definedName name="MO_LIST_26">REESTR_MO!$B$193:$B$197</definedName>
    <definedName name="MO_LIST_27">REESTR_MO!$B$198:$B$208</definedName>
    <definedName name="MO_LIST_28">REESTR_MO!$B$209:$B$218</definedName>
    <definedName name="MO_LIST_29">REESTR_MO!$B$219:$B$227</definedName>
    <definedName name="MO_LIST_3">REESTR_MO!$B$8:$B$15</definedName>
    <definedName name="MO_LIST_30">REESTR_MO!$B$228:$B$246</definedName>
    <definedName name="MO_LIST_31">REESTR_MO!$B$247:$B$249</definedName>
    <definedName name="MO_LIST_32">REESTR_MO!$B$250:$B$256</definedName>
    <definedName name="MO_LIST_33">REESTR_MO!$B$257:$B$263</definedName>
    <definedName name="MO_LIST_34">REESTR_MO!$B$264:$B$271</definedName>
    <definedName name="MO_LIST_35">REESTR_MO!$B$272:$B$274</definedName>
    <definedName name="MO_LIST_36">REESTR_MO!$B$275</definedName>
    <definedName name="MO_LIST_37">REESTR_MO!$B$276:$B$289</definedName>
    <definedName name="MO_LIST_38">REESTR_MO!$B$290:$B$301</definedName>
    <definedName name="MO_LIST_39">REESTR_MO!$B$302:$B$306</definedName>
    <definedName name="MO_LIST_4">REESTR_MO!$B$16:$B$27</definedName>
    <definedName name="MO_LIST_40">REESTR_MO!$B$307:$B$313</definedName>
    <definedName name="MO_LIST_41">REESTR_MO!$B$314:$B$323</definedName>
    <definedName name="MO_LIST_42">REESTR_MO!$B$324:$B$338</definedName>
    <definedName name="MO_LIST_43">REESTR_MO!$B$339:$B$346</definedName>
    <definedName name="MO_LIST_44">REESTR_MO!$B$347:$B$352</definedName>
    <definedName name="MO_LIST_45">REESTR_MO!$B$353:$B$362</definedName>
    <definedName name="MO_LIST_46">REESTR_MO!$B$363:$B$373</definedName>
    <definedName name="MO_LIST_5">REESTR_MO!$B$28:$B$30</definedName>
    <definedName name="MO_LIST_6">REESTR_MO!$B$31:$B$40</definedName>
    <definedName name="MO_LIST_7">REESTR_MO!$B$41:$B$50</definedName>
    <definedName name="MO_LIST_8">REESTR_MO!$B$51</definedName>
    <definedName name="MO_LIST_9">REESTR_MO!$B$52:$B$65</definedName>
    <definedName name="mo_zag">Титульный!$F$35</definedName>
    <definedName name="money">TEHSHEET!$D$2:$D$3</definedName>
    <definedName name="MONTH">TEHSHEET!$E$2:$E$13</definedName>
    <definedName name="MONTH_CH">TEHSHEET!$F$2:$F$13</definedName>
    <definedName name="mr_check">Титульный!$E$37:$E$39</definedName>
    <definedName name="MR_LIST">REESTR_MO!$D$2:$D$46</definedName>
    <definedName name="mr_zag">Титульный!$E$35</definedName>
    <definedName name="nameSource_strPublication_1">'Ссылки на публикации'!$G$17</definedName>
    <definedName name="NDS_org_priceC">'ТС доступ'!$G$1:$G$1</definedName>
    <definedName name="objective_of_IPR">TEHSHEET!$O$2:$O$6</definedName>
    <definedName name="offsetForFormulsPrice">'ТС доступ'!$G$3:$G$3</definedName>
    <definedName name="oktmo_check">Титульный!$G$37:$G$39</definedName>
    <definedName name="org">Титульный!$F$23</definedName>
    <definedName name="org_zag">Титульный!$E$23</definedName>
    <definedName name="P19_T1_Protect" hidden="1">P5_T1_Protect,P6_T1_Protect,P7_T1_Protect,P8_T1_Protect,P9_T1_Protect,P10_T1_Protect,P11_T1_Protect,P12_T1_Protect,P13_T1_Protect,P14_T1_Protect</definedName>
    <definedName name="PDF_copy">'Ссылки на публикации'!$L$15:$L$20</definedName>
    <definedName name="prd2_q">Титульный!$F$17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ange_cross_subsidization">'ТС доступ'!$G$18:$G$24</definedName>
    <definedName name="REESTR_FILTERED">REESTR_FILTERED!$A$2:$H$3</definedName>
    <definedName name="REGION">TEHSHEET!$I$2:$I$85</definedName>
    <definedName name="region_exception">TEHSHEET!$T$2:$T$10</definedName>
    <definedName name="region_name">Титульный!$F$7</definedName>
    <definedName name="responsible_FIO">Титульный!$F$54</definedName>
    <definedName name="responsible_post">Титульный!$F$55</definedName>
    <definedName name="SAPBEXrevision" hidden="1">1</definedName>
    <definedName name="SAPBEXsysID" hidden="1">"BW2"</definedName>
    <definedName name="SAPBEXwbID" hidden="1">"479GSPMTNK9HM4ZSIVE5K2SH6"</definedName>
    <definedName name="SelectedRegion">'Выбор субъекта РФ'!$B$1</definedName>
    <definedName name="SelectedRegionColor">'Выбор субъекта РФ'!$C$1</definedName>
    <definedName name="source_of_funding">TEHSHEET!$K$2:$K$13</definedName>
    <definedName name="strPublication">Титульный!$F$9</definedName>
    <definedName name="TemlatesWork_Version">TEHSHEET!$W$9</definedName>
    <definedName name="Tfirst_index_for_price">TEHSHEET!$W$7</definedName>
    <definedName name="TSphere">TEHSHEET!$W$3</definedName>
    <definedName name="TSphere_full">TEHSHEET!$W$5</definedName>
    <definedName name="TSphere_trans">TEHSHEET!$W$4</definedName>
    <definedName name="unitHVS">TEHSHEET!$AE$2</definedName>
    <definedName name="unitWARM">TEHSHEET!$AE$3</definedName>
    <definedName name="valueSelectedRegion">'Выбор субъекта РФ'!$B$2</definedName>
    <definedName name="version">Инструкция!$B$3</definedName>
    <definedName name="Website_address_internet">'Ссылки на публикации'!$M$15:$M$20</definedName>
    <definedName name="XML_MR_MO_OKTMO_LIST_TAG_NAMES">TEHSHEET!$K$28:$K$32</definedName>
    <definedName name="XML_ORG_LIST_TAG_NAMES">TEHSHEET!$K$17:$K$25</definedName>
    <definedName name="YEAR">TEHSHEET!$C$2:$C$11</definedName>
  </definedNames>
  <calcPr calcId="152511"/>
</workbook>
</file>

<file path=xl/calcChain.xml><?xml version="1.0" encoding="utf-8"?>
<calcChain xmlns="http://schemas.openxmlformats.org/spreadsheetml/2006/main">
  <c r="F23" i="416" l="1"/>
  <c r="D4" i="379"/>
  <c r="F22" i="416"/>
  <c r="E13" i="416"/>
  <c r="D8" i="357"/>
  <c r="D8" i="403"/>
  <c r="F21" i="416"/>
  <c r="F20" i="416"/>
  <c r="F19" i="416"/>
  <c r="F18" i="416"/>
  <c r="F28" i="416"/>
  <c r="F27" i="416"/>
  <c r="E12" i="416"/>
  <c r="F16" i="403"/>
  <c r="F16" i="416"/>
  <c r="F17" i="403"/>
  <c r="B15" i="368"/>
  <c r="B14" i="368"/>
  <c r="F35" i="379"/>
  <c r="B6" i="368"/>
  <c r="C1" i="396"/>
  <c r="B4" i="368"/>
  <c r="B3" i="368"/>
  <c r="E35" i="379"/>
  <c r="D16" i="407"/>
  <c r="I14" i="403"/>
  <c r="J14" i="403" s="1"/>
  <c r="K14" i="403" s="1"/>
  <c r="L14" i="403" s="1"/>
  <c r="M14" i="403" s="1"/>
  <c r="F11" i="357"/>
  <c r="E12" i="379"/>
  <c r="M13" i="403"/>
  <c r="D7" i="403"/>
  <c r="E11" i="403"/>
  <c r="F14" i="403"/>
  <c r="A1" i="379"/>
  <c r="C1" i="379"/>
  <c r="A2" i="379"/>
  <c r="B2" i="379"/>
  <c r="A4" i="379"/>
  <c r="B4" i="379"/>
  <c r="B3" i="407"/>
  <c r="B2" i="407"/>
  <c r="F2" i="379" l="1"/>
  <c r="D6" i="403"/>
  <c r="D6" i="357"/>
  <c r="B2" i="406"/>
  <c r="D10" i="416"/>
  <c r="F3" i="379"/>
</calcChain>
</file>

<file path=xl/sharedStrings.xml><?xml version="1.0" encoding="utf-8"?>
<sst xmlns="http://schemas.openxmlformats.org/spreadsheetml/2006/main" count="5988" uniqueCount="2252">
  <si>
    <t>для прочих потребителей</t>
  </si>
  <si>
    <t>для бюджетных потребителей</t>
  </si>
  <si>
    <t>для населения</t>
  </si>
  <si>
    <t>Графу следует заполнять в случае, если срок действия тарифа установлен</t>
  </si>
  <si>
    <t>Цены</t>
  </si>
  <si>
    <t>Вид теплоносителя
(kind_of_heat_transfer)</t>
  </si>
  <si>
    <t>другой</t>
  </si>
  <si>
    <t>горячая вода в системе централизованного теплоснабжения на горячее водоснабжение</t>
  </si>
  <si>
    <t>горячая вода в системе централизованного теплоснабжения на отопление</t>
  </si>
  <si>
    <t>острый редуцированный пар</t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</si>
  <si>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</si>
  <si>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</si>
  <si>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</si>
  <si>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</si>
  <si>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t>отборный пар, всего</t>
  </si>
  <si>
    <t>горячая вода</t>
  </si>
  <si>
    <t>проверять доступные обновления (рекомендуется)</t>
  </si>
  <si>
    <t>никогда не проверять наличие обновлений (не рекомендуется)</t>
  </si>
  <si>
    <t>y</t>
  </si>
  <si>
    <t>расходы на амортизацию основных производственных средств и аренду имущества, используемого в технологическом процессе; </t>
  </si>
  <si>
    <t>общехозяйственные (управленческие) расходы, в том числе расходы на оплату труда и отчисления на социальные нужды; 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</si>
  <si>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процесса; </t>
  </si>
  <si>
    <t>г) о валовой прибыли от продажи товаров и услуг по регулируемому виду деятельности (тыс. рублей); </t>
  </si>
  <si>
    <t>д) о чистой прибыли от регулируемого вида деятельности с указанием размера ее расходования на финансирование мероприятий, предусмотренных инвестиционной программой регулируемой организации по развитию системы теплоснабжения (тыс. рублей); </t>
  </si>
  <si>
    <t>е) об изменении стоимости основных фондов, в том числе за счет ввода (вывода) их из эксплуатации (тыс. рублей); </t>
  </si>
  <si>
    <t>ж) о годовой бухгалтерской отчетности, включая бухгалтерский баланс и приложения к нему (раскрывается регулируемыми организациями, выручка от регулируемой деятельности которых превышает 80 процентов совокупной выручки за отчетный год); </t>
  </si>
  <si>
    <t>з) об установленной тепловой мощности (Гкал/ч); 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</si>
  <si>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п.10.
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</si>
  <si>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наименование источника</t>
  </si>
  <si>
    <t>наименование источника
/kind_of_name_source/</t>
  </si>
  <si>
    <t>Источники публикации</t>
  </si>
  <si>
    <t>отчетность представлена без НДС</t>
  </si>
  <si>
    <t>отчетность представлена с учетом освобождения от НДС</t>
  </si>
  <si>
    <t>отчетность представлена с НДС</t>
  </si>
  <si>
    <t>НДС
/kind_of_NDS_TBO/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</si>
  <si>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</si>
  <si>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</si>
  <si>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</si>
  <si>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тариф не утверждался</t>
  </si>
  <si>
    <t>НДС
/kind_of_NDS/</t>
  </si>
  <si>
    <t>НДС
/kind_of_NDS_people/</t>
  </si>
  <si>
    <t>тариф с НДС организаций-плательщиков НДС</t>
  </si>
  <si>
    <t>тариф организаций не являющихся плательщиками НДС</t>
  </si>
  <si>
    <t>Информация подлежит публикованию в официальных печатных изданиях (со ссылкой на адрес сайта в сети Интернет)</t>
  </si>
  <si>
    <t>Единица измерения объема оказываемых услуг ГВС
(kind_of_unit_GVS)</t>
  </si>
  <si>
    <t>Единица измерения объема оказываемых услуг ВО
(kind_of_unit_VO)</t>
  </si>
  <si>
    <t>тыс.куб.м/час</t>
  </si>
  <si>
    <t>расходы на химреагенты, используемые в технологическом процессе; 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</si>
  <si>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</si>
  <si>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о) о протяженности магистральных сетей и тепловых вводов (в однотрубном исчислении) (км); </t>
  </si>
  <si>
    <t>п) о протяженности разводящих сетей (в однотрубном исчислении) (км); </t>
  </si>
  <si>
    <t>р) о количестве теплоэлектростанций (штук); </t>
  </si>
  <si>
    <t>с) о количестве тепловых станций и котельных (штук); </t>
  </si>
  <si>
    <t>т) о количестве тепловых пунктов (штук); </t>
  </si>
  <si>
    <t>у) о среднесписочной численности основного производственного персонала (человек); </t>
  </si>
  <si>
    <t>ф) об удельном расходе условного топлива на единицу тепловой энергии, отпускаемой в тепловую сеть (кг у. т./Гкал); </t>
  </si>
  <si>
    <t>х) об удельном расходе электрической энергии на единицу тепловой энергии, отпускаемой в тепловую сеть (тыс. кВт х ч/Гкал); </t>
  </si>
  <si>
    <t>ц) об удельном расходе холодной воды на единицу тепловой энергии, отпускаемой в тепловую сеть (куб. м/Гкал). </t>
  </si>
  <si>
    <t>а) о количестве аварий на системах теплоснабжения (единиц на км); </t>
  </si>
  <si>
    <t>15. Информация об основных потребительских характеристиках регулируемых товаров и услуг регулируемых организаций и их соответствии государственным и иным утвержденным стандартам качества содержит сведения: </t>
  </si>
  <si>
    <t>б) о количестве часов (суммарно за календарный год), превышающих допустимую продолжительность перерыва подачи тепловой энергии, и о количестве потребителей, затронутых ограничениями подачи тепловой энергии; </t>
  </si>
  <si>
    <t>в) о количестве часов (суммарно за календарный год) отклонения от нормативной температуры воздуха по вине регулируемой организации в жилых и нежилых отапливаемых помещениях. </t>
  </si>
  <si>
    <t>16. Информация об инвестиционных программах и отчетах об их реализации содержит наименование соответствующей программы, а также сведения: </t>
  </si>
  <si>
    <t>в) о потребностях в финансовых средствах, необходимых для реализации инвестиционной программы, в том числе с разбивкой по годам, мероприятиям и источникам финансирования инвестиционной программы (тыс. рублей); </t>
  </si>
  <si>
    <t>г) о показателях эффективности реализации инвестиционной программы, а также об изменении технико-экономических показателей регулируемой организации (с разбивкой по мероприятиям); </t>
  </si>
  <si>
    <t>Источники публикации сообщаются в течение 5 рабочих дней со дня размещения информации на сайте в сети Интернет.</t>
  </si>
  <si>
    <t>openinfo@eias.ru</t>
  </si>
  <si>
    <t>XML_MR_MO_OKTMO_LIST_TAG_NAMES</t>
  </si>
  <si>
    <t>XML_ORG_LIST_TAG_NAMES</t>
  </si>
  <si>
    <t>NSRF</t>
  </si>
  <si>
    <t>MR_NAME</t>
  </si>
  <si>
    <t>OKTMO_MR_NAME</t>
  </si>
  <si>
    <t>MO_NAME</t>
  </si>
  <si>
    <t>OKTMO_NAME</t>
  </si>
  <si>
    <t>ORG_NAME</t>
  </si>
  <si>
    <t>INN_NAME</t>
  </si>
  <si>
    <t>KPP_NAME</t>
  </si>
  <si>
    <t>VDET_NAME</t>
  </si>
  <si>
    <t>http://www.support.eias.ru/</t>
  </si>
  <si>
    <t>Единица измерения объема оказываемых услуг</t>
  </si>
  <si>
    <t>Задайте отчётный период, выбрав год и квартал из соответствующих списков. Отчётный период не может превышать текущую дату</t>
  </si>
  <si>
    <t>Отчетный период</t>
  </si>
  <si>
    <t>Год</t>
  </si>
  <si>
    <t>Квартал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</si>
  <si>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</t>
  </si>
  <si>
    <t>Информация раскрывается ежеквартально.</t>
  </si>
  <si>
    <t>Раскрывается регулируемой организацией ежеквартально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</si>
  <si>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</si>
  <si>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</si>
  <si>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http://www.fstrf.ru/regions/region/showlist</t>
  </si>
  <si>
    <t>Сопроводительные материалы необходимо загружать с помощью "ЕИАС Мониторинг".</t>
  </si>
  <si>
    <t>Инструкция:</t>
  </si>
  <si>
    <t>http://eias.ru/files/shablon/manual_loading_through_monitoring.pdf</t>
  </si>
  <si>
    <t>Ссылка на PDF копии издания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</si>
  <si>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</si>
  <si>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на рабочем месте должен быть установлен MS Office 2003, 2007, 2010 с полной версией MS Excel</t>
  </si>
  <si>
    <t>1.  Технические требования</t>
  </si>
  <si>
    <t>Инструкция</t>
  </si>
  <si>
    <t>t</t>
  </si>
  <si>
    <t>3/17/2012  12:12:41 AM</t>
  </si>
  <si>
    <t>а) о ценах (тарифах) на регулируемые товары и услуги и надбавках к этим ценам (тарифам); </t>
  </si>
  <si>
    <t>б) о выручке от регулируемой деятельности (тыс. рублей); </t>
  </si>
  <si>
    <t>расходы на оплату труда и отчисления на социальные нужды основного производственного персонала; </t>
  </si>
  <si>
    <t>общепроизводственные (цеховые) расходы, в том числе расходы на оплату труда и отчисления на социальные нужды; </t>
  </si>
  <si>
    <t>расходы на ремонт (капитальный и текущий) основных производственных средств; </t>
  </si>
  <si>
    <t>colorIndexCells</t>
  </si>
  <si>
    <t>34</t>
  </si>
  <si>
    <t>Тип потребителей
(kind_of_consumers)</t>
  </si>
  <si>
    <t>Наименование показателя для листа Цены
(Tfirst_index_for_price)</t>
  </si>
  <si>
    <t>5.0</t>
  </si>
  <si>
    <t>Рабочая версия итогового шаблона
(TemlatesWork_Version)</t>
  </si>
  <si>
    <t>Полный текст Постановления №1140 на сайте ФСТ России</t>
  </si>
  <si>
    <t>Полный текст Постановления №237</t>
  </si>
  <si>
    <t>В зависимости от указанного вида деятельности будут доступны для заполнения поля 'Производство', 'Передача' и 'Сбыт'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</si>
  <si>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</si>
  <si>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</si>
  <si>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и) о присоединенной нагрузке (Гкал/ч); </t>
  </si>
  <si>
    <t>к) об объеме вырабатываемой регулируемой организацией тепловой энергии (тыс. Гкал); </t>
  </si>
  <si>
    <t>л) об объеме покупаемой регулируемой организацией тепловой энергии (тыс. Гкал); </t>
  </si>
  <si>
    <t>м) об объеме тепловой энергии, отпускаемой потребителям, в том числе об объемах, отпущенных по приборам учета и по нормативам потребления (расчетным методом) (тыс. Гкал); </t>
  </si>
  <si>
    <t>н) о технологических потерях тепловой энергии при передаче по тепловым сетям (процентов); </t>
  </si>
  <si>
    <t>МО_ОКТМО</t>
  </si>
  <si>
    <t>ИМЯ ДИАПАЗОНА</t>
  </si>
  <si>
    <t>МО ОКТМО</t>
  </si>
  <si>
    <t>ВИД ДЕЯТЕЛЬНОСТИ</t>
  </si>
  <si>
    <t>Ханты-Мансийский автономный округ</t>
  </si>
  <si>
    <t>5.86</t>
  </si>
  <si>
    <t>КОММЕНТАРИИ</t>
  </si>
  <si>
    <t>да</t>
  </si>
  <si>
    <t>нет</t>
  </si>
  <si>
    <t>ОКТМО</t>
  </si>
  <si>
    <t>Признак филиала</t>
  </si>
  <si>
    <t>Главный бухгалтер</t>
  </si>
  <si>
    <t>тыс.руб.</t>
  </si>
  <si>
    <t>млн.руб.</t>
  </si>
  <si>
    <t>Единица измерения</t>
  </si>
  <si>
    <t>январь</t>
  </si>
  <si>
    <t>01</t>
  </si>
  <si>
    <t>февраль</t>
  </si>
  <si>
    <t>02</t>
  </si>
  <si>
    <t>03</t>
  </si>
  <si>
    <t>апрель</t>
  </si>
  <si>
    <t>04</t>
  </si>
  <si>
    <t>05</t>
  </si>
  <si>
    <t>06</t>
  </si>
  <si>
    <t>07</t>
  </si>
  <si>
    <t>август</t>
  </si>
  <si>
    <t>08</t>
  </si>
  <si>
    <t>сентябрь</t>
  </si>
  <si>
    <t>09</t>
  </si>
  <si>
    <t>октябрь</t>
  </si>
  <si>
    <t>ноябрь</t>
  </si>
  <si>
    <t>декабрь</t>
  </si>
  <si>
    <t>Месяц-текст</t>
  </si>
  <si>
    <t>День-число</t>
  </si>
  <si>
    <t>Месяц-число</t>
  </si>
  <si>
    <t>Даты отправки шаблона на проверку</t>
  </si>
  <si>
    <t>6.1.3</t>
  </si>
  <si>
    <t>3.1</t>
  </si>
  <si>
    <t>4.1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</si>
  <si>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</si>
  <si>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</si>
  <si>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</si>
  <si>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</si>
  <si>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</si>
  <si>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</si>
  <si>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</si>
  <si>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</si>
  <si>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</si>
  <si>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</si>
  <si>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</si>
  <si>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</si>
  <si>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</si>
  <si>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</si>
  <si>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</si>
  <si>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</si>
  <si>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</si>
  <si>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</si>
  <si>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</si>
  <si>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</si>
  <si>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</si>
  <si>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</si>
  <si>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</si>
  <si>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</si>
  <si>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</si>
  <si>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</si>
  <si>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</si>
  <si>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</si>
  <si>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</si>
  <si>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</si>
  <si>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</si>
  <si>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</si>
  <si>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</si>
  <si>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</si>
  <si>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</si>
  <si>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</si>
  <si>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</si>
  <si>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</si>
  <si>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</si>
  <si>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</si>
  <si>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</si>
  <si>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</si>
  <si>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</si>
  <si>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</si>
  <si>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</si>
  <si>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</si>
  <si>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</si>
  <si>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</si>
  <si>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</si>
  <si>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</si>
  <si>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</si>
  <si>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</si>
  <si>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</si>
  <si>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</si>
  <si>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</si>
  <si>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</si>
  <si>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</si>
  <si>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</si>
  <si>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</si>
  <si>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</si>
  <si>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</si>
  <si>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</si>
  <si>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</si>
  <si>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</si>
  <si>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</si>
  <si>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</si>
  <si>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</si>
  <si>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</si>
  <si>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</si>
  <si>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</si>
  <si>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</si>
  <si>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</si>
  <si>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</si>
  <si>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</si>
  <si>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</si>
  <si>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</si>
  <si>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</si>
  <si>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</si>
  <si>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</si>
  <si>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</si>
  <si>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</si>
  <si>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</si>
  <si>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</si>
  <si>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2.1</t>
  </si>
  <si>
    <t>2.2</t>
  </si>
  <si>
    <t>2.3</t>
  </si>
  <si>
    <t>Код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</si>
  <si>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</si>
  <si>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</si>
  <si>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</si>
  <si>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</si>
  <si>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</si>
  <si>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</si>
  <si>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</si>
  <si>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</si>
  <si>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</si>
  <si>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</si>
  <si>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</si>
  <si>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</si>
  <si>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</si>
  <si>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</si>
  <si>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</si>
  <si>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</si>
  <si>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</si>
  <si>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</si>
  <si>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</si>
  <si>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</si>
  <si>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</si>
  <si>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</si>
  <si>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</si>
  <si>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</si>
  <si>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</si>
  <si>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</si>
  <si>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</si>
  <si>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</si>
  <si>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</si>
  <si>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</si>
  <si>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</si>
  <si>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</si>
  <si>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МР</t>
  </si>
  <si>
    <t>МО</t>
  </si>
  <si>
    <t>ОРГАНИЗАЦИЯ</t>
  </si>
  <si>
    <t>ИНН</t>
  </si>
  <si>
    <t>КПП</t>
  </si>
  <si>
    <t>выработка+передача+сбыт ТС</t>
  </si>
  <si>
    <t>1.7</t>
  </si>
  <si>
    <t>Заказчик</t>
  </si>
  <si>
    <t>Комментарий</t>
  </si>
  <si>
    <t>Кварталы</t>
  </si>
  <si>
    <t>Года</t>
  </si>
  <si>
    <t>I квартал</t>
  </si>
  <si>
    <t>Не определено</t>
  </si>
  <si>
    <t>Логика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</si>
  <si>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</si>
  <si>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</si>
  <si>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</si>
  <si>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</si>
  <si>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</si>
  <si>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</si>
  <si>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</si>
  <si>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</si>
  <si>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</si>
  <si>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</si>
  <si>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</si>
  <si>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</si>
  <si>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</si>
  <si>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</si>
  <si>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</si>
  <si>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Удалить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</si>
  <si>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</si>
  <si>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</si>
  <si>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</si>
  <si>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</si>
  <si>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</si>
  <si>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</si>
  <si>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</si>
  <si>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</si>
  <si>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</si>
  <si>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</si>
  <si>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</si>
  <si>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</si>
  <si>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</si>
  <si>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</si>
  <si>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март</t>
  </si>
  <si>
    <t>май</t>
  </si>
  <si>
    <t>июнь</t>
  </si>
  <si>
    <t>июль</t>
  </si>
  <si>
    <t>5.1.16</t>
  </si>
  <si>
    <t>5.1.17</t>
  </si>
  <si>
    <t>Должностное лицо, ответственное за составление формы</t>
  </si>
  <si>
    <t>Расчетные листы</t>
  </si>
  <si>
    <t>Скрытые листы</t>
  </si>
  <si>
    <t>AllSheetsInThisWorkbook</t>
  </si>
  <si>
    <t>modChange</t>
  </si>
  <si>
    <t>modTitleSheetHeaders</t>
  </si>
  <si>
    <t>modServiceModule</t>
  </si>
  <si>
    <t>modClassifierValidate</t>
  </si>
  <si>
    <t>Субъект РФ</t>
  </si>
  <si>
    <t>Публикация</t>
  </si>
  <si>
    <t>L0</t>
  </si>
  <si>
    <t>Наименование ПОДРАЗДЕЛЕНИЯ</t>
  </si>
  <si>
    <t>Вид деятельности</t>
  </si>
  <si>
    <t>Наименование МР</t>
  </si>
  <si>
    <t>Руководитель</t>
  </si>
  <si>
    <t>Наименование МО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</si>
  <si>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</si>
  <si>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</si>
  <si>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</si>
  <si>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</si>
  <si>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</si>
  <si>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</si>
  <si>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</si>
  <si>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</si>
  <si>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</si>
  <si>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</si>
  <si>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</si>
  <si>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</si>
  <si>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</si>
  <si>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</si>
  <si>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</si>
  <si>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</si>
  <si>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</si>
  <si>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</si>
  <si>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</si>
  <si>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</si>
  <si>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</si>
  <si>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</si>
  <si>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</si>
  <si>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</si>
  <si>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</si>
  <si>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</si>
  <si>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</si>
  <si>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</si>
  <si>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</si>
  <si>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</si>
  <si>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</si>
  <si>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</si>
  <si>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</si>
  <si>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</si>
  <si>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</si>
  <si>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</si>
  <si>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</si>
  <si>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</si>
  <si>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</si>
  <si>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</si>
  <si>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</si>
  <si>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</si>
  <si>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</si>
  <si>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</si>
  <si>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</si>
  <si>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</si>
  <si>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</si>
  <si>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</si>
  <si>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</si>
  <si>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</si>
  <si>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</si>
  <si>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</si>
  <si>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</si>
  <si>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</si>
  <si>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</si>
  <si>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</si>
  <si>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</si>
  <si>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</si>
  <si>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</si>
  <si>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</si>
  <si>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</si>
  <si>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</si>
  <si>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</si>
  <si>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</si>
  <si>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</si>
  <si>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</si>
  <si>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</si>
  <si>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</si>
  <si>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</si>
  <si>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</si>
  <si>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</si>
  <si>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</si>
  <si>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</si>
  <si>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</si>
  <si>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</si>
  <si>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</si>
  <si>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</si>
  <si>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</si>
  <si>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</si>
  <si>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</si>
  <si>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</si>
  <si>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</si>
  <si>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Регионы</t>
  </si>
  <si>
    <t>Значение</t>
  </si>
  <si>
    <t>6</t>
  </si>
  <si>
    <t>Добавить запись</t>
  </si>
  <si>
    <t>add_HYPERLINK_range</t>
  </si>
  <si>
    <t>Оказание услуг в сфере водоотведения и очистки сточных вод</t>
  </si>
  <si>
    <t>Оказание услуг по перекачке</t>
  </si>
  <si>
    <t>Оказание услуг в сфере водоснабжения, водоотведения и очистки сточных вод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</si>
  <si>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</si>
  <si>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</si>
  <si>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</si>
  <si>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</si>
  <si>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</si>
  <si>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</si>
  <si>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</si>
  <si>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</si>
  <si>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</si>
  <si>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</si>
  <si>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</si>
  <si>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</si>
  <si>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</t>
  </si>
  <si>
    <t>II квартал</t>
  </si>
  <si>
    <t>III квартал</t>
  </si>
  <si>
    <t>IV квартал</t>
  </si>
  <si>
    <t>●</t>
  </si>
  <si>
    <t>Добавить МР</t>
  </si>
  <si>
    <t>Добавить МО</t>
  </si>
  <si>
    <t>add_MR_range</t>
  </si>
  <si>
    <t>add_MO_range</t>
  </si>
  <si>
    <t>Алтайский край</t>
  </si>
  <si>
    <t>5.1</t>
  </si>
  <si>
    <t>Печатное издание</t>
  </si>
  <si>
    <t>1</t>
  </si>
  <si>
    <t>2</t>
  </si>
  <si>
    <t>3</t>
  </si>
  <si>
    <t>modInfo</t>
  </si>
  <si>
    <t>ФИО:</t>
  </si>
  <si>
    <t>e-mail:</t>
  </si>
  <si>
    <t>Дистрибутивы:</t>
  </si>
  <si>
    <t>http://eias.ru/?page=show_distrs</t>
  </si>
  <si>
    <t>Адрес организации</t>
  </si>
  <si>
    <t>Юридический адрес:</t>
  </si>
  <si>
    <t>Почтовый адрес:</t>
  </si>
  <si>
    <t>Фамилия, имя, отчество:</t>
  </si>
  <si>
    <t>(код) номер телефона:</t>
  </si>
  <si>
    <t>Должность:</t>
  </si>
  <si>
    <t>тыс.куб м/сутки</t>
  </si>
  <si>
    <t>modfrmReestr</t>
  </si>
  <si>
    <t>Наименование источника</t>
  </si>
  <si>
    <t>Дата размещения информации</t>
  </si>
  <si>
    <t>x</t>
  </si>
  <si>
    <t>№ п/п</t>
  </si>
  <si>
    <t/>
  </si>
  <si>
    <t>modDblClick</t>
  </si>
  <si>
    <t>modfrmDateChoose</t>
  </si>
  <si>
    <t>куб.м/час</t>
  </si>
  <si>
    <t>Гкал/час</t>
  </si>
  <si>
    <t>Дата/Время</t>
  </si>
  <si>
    <t>Сообщение</t>
  </si>
  <si>
    <t>Статус</t>
  </si>
  <si>
    <t>modSheetMain01</t>
  </si>
  <si>
    <t>modSheetMain02</t>
  </si>
  <si>
    <t>modSheetMain03</t>
  </si>
  <si>
    <t>modSheetMain04</t>
  </si>
  <si>
    <t>modUpdTemplMain</t>
  </si>
  <si>
    <t>Создать печатную форму</t>
  </si>
  <si>
    <t>modHyperlink</t>
  </si>
  <si>
    <t>modReestrMO</t>
  </si>
  <si>
    <t>modRegionSelectSub</t>
  </si>
  <si>
    <t>modThisWorkbook</t>
  </si>
  <si>
    <t>Наименование организации</t>
  </si>
  <si>
    <t>**</t>
  </si>
  <si>
    <t>*</t>
  </si>
  <si>
    <t>5</t>
  </si>
  <si>
    <t>4</t>
  </si>
  <si>
    <t>8</t>
  </si>
  <si>
    <t>7</t>
  </si>
  <si>
    <t>9</t>
  </si>
  <si>
    <t>Является ли данное юридическое лицо подразделением (филиалом) другой организации</t>
  </si>
  <si>
    <t>регионы-исключения
/region_exception/</t>
  </si>
  <si>
    <t>Web-сайт:</t>
  </si>
  <si>
    <t>E-mail:</t>
  </si>
  <si>
    <t>Телефон:</t>
  </si>
  <si>
    <t>u</t>
  </si>
  <si>
    <t xml:space="preserve">   Все необходимые комментарии по всем формам Вы можете отразить на листе «Комментарии». 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</si>
  <si>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</si>
  <si>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Для создания печатной формы необходимо выполнить щелчок левой кнопки мыши по значку принтера (левый верхний угол под заголовком) на листе «Титульный».</t>
  </si>
  <si>
    <t xml:space="preserve">   На листе «Титульный» нужно заполнить все ячейки голубого цвета.</t>
  </si>
  <si>
    <t>II. Стандарты раскрытия информации в сфере теплоснабжения и сфере оказания услуг по передаче тепловой энергии</t>
  </si>
  <si>
    <t>    13. В отношении каждой из групп сведений, указанных в пункте 12 настоящего документа, указываются наименование регулирующего органа, принявшего решение об утверждении цен (тарифов) и надбавок к ним, реквизиты (дата и номер) такого решения, величина установленного тарифа или надбавки, срок действия тарифа или надбавки, а также источник официального опубликования решения. </t>
  </si>
  <si>
    <t>    14. Информация об основных показателях финансово-хозяйственной деятельности регулируемых организаций, включая структуру основных производственных затрат (в части регулируемой деятельности), содержит сведения: </t>
  </si>
  <si>
    <t>11. В сфере теплоснабжения и сфере оказания услуг по передаче тепловой энергии раскрытию подлежит информация: </t>
  </si>
  <si>
    <t>б) об основных показателях финансово-хозяйственной деятельности регулируемых организаций, включая структуру основных производственных затрат (в части регулируемой деятельности); </t>
  </si>
  <si>
    <t>в) об основных потребительских характеристиках регулируемых товаров и услуг регулируемых организаций и их соответствии государственным и иным утвержденным стандартам качества; </t>
  </si>
  <si>
    <t>г) об инвестиционных программах и отчетах об их реализации; </t>
  </si>
  <si>
    <t>ТС</t>
  </si>
  <si>
    <t>WARM</t>
  </si>
  <si>
    <t>теплоснабжения и сфере оказания услуг по передаче тепловой энергии</t>
  </si>
  <si>
    <t>JKH.OPEN.INFO.QUARTER.WARM</t>
  </si>
  <si>
    <t>False</t>
  </si>
  <si>
    <t>ТС доступ</t>
  </si>
  <si>
    <t>сфера расширено
(TSphere_full)</t>
  </si>
  <si>
    <t>сфера(латиница)
(TSphere_trans)</t>
  </si>
  <si>
    <t>сфера
(TSphere)</t>
  </si>
  <si>
    <t>версия шаблона
 (DocProp_Version)</t>
  </si>
  <si>
    <t>код шаблона
(DocProp_TemplateCode)</t>
  </si>
  <si>
    <t>признак общего шаблона
(flag_main_template)</t>
  </si>
  <si>
    <t>modfrmSphereChoose</t>
  </si>
  <si>
    <t>а) о цели инвестиционной программы; </t>
  </si>
  <si>
    <t>б) о сроках начала и окончания реализации инвестиционной программы; </t>
  </si>
  <si>
    <t xml:space="preserve">   Перед началом работы с шаблоном, на листе «Выбор субъекта РФ», Вам необходимо выбрать из выпадающего списка нужный регион. После выбора региона в шаблоне отобразятся листы для заполнения.</t>
  </si>
  <si>
    <t>для устранения ошибок (напр., "Compile error in hidden module")</t>
  </si>
  <si>
    <t>http://support.eias.ru/</t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</si>
  <si>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</si>
  <si>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не следует выбирать формат XLS</t>
    </r>
    <r>
      <rPr>
        <b/>
        <sz val="14"/>
        <rFont val="Tahoma"/>
        <family val="2"/>
        <charset val="204"/>
      </rPr>
      <t xml:space="preserve">X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), так как в указанном формате макросы, задействованные при работе с шаблоном, БЕЗВОЗВРАТНО УДАЛЯЮТСЯ.</t>
    </r>
  </si>
  <si>
    <r>
      <t xml:space="preserve">• Если Вы работаете в табличном процессоре Microsoft Excel 2007 и выше, Вы можете использовать для работы формат </t>
    </r>
    <r>
      <rPr>
        <b/>
        <sz val="10"/>
        <rFont val="Tahoma"/>
        <family val="2"/>
        <charset val="204"/>
      </rPr>
      <t>XLS</t>
    </r>
    <r>
      <rPr>
        <b/>
        <sz val="14"/>
        <rFont val="Tahoma"/>
        <family val="2"/>
        <charset val="204"/>
      </rPr>
      <t>M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 с поддержкой макросов</t>
    </r>
    <r>
      <rPr>
        <sz val="10"/>
        <rFont val="Tahoma"/>
        <family val="2"/>
        <charset val="204"/>
      </rPr>
      <t>).</t>
    </r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</si>
  <si>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</si>
  <si>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t xml:space="preserve">• В колонке «Статус» для каждого сообщения возможны 2 значения: ошибка и предупреждение. </t>
  </si>
  <si>
    <t>№</t>
  </si>
  <si>
    <t>modfrmCheckUpdates</t>
  </si>
  <si>
    <t>2.  Законодательная основа шаблона</t>
  </si>
  <si>
    <t>Данный шаблон разработан в соответствии с:</t>
  </si>
  <si>
    <t>3.  Условные обозначения</t>
  </si>
  <si>
    <t>4.  Работа с реестрами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</si>
  <si>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</si>
  <si>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</si>
  <si>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</si>
  <si>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</si>
  <si>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</si>
  <si>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Укажите является ли данное юридическое лицо подразделением(филиалом) другой организации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</si>
  <si>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</si>
  <si>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</si>
  <si>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</si>
  <si>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Титульный</t>
  </si>
  <si>
    <t>Ссылки на публикации</t>
  </si>
  <si>
    <t>Выполните двойной щелчок по синей ячейке в соответствующей строке, чтобы ввести дату</t>
  </si>
  <si>
    <t>Добавить комментарий</t>
  </si>
  <si>
    <t>add_COMMENTS_range</t>
  </si>
  <si>
    <t>цель инвестиционной программы /objective_of_IPR/</t>
  </si>
  <si>
    <t>цель инвестиционной программы /kind_of_purchase_method/</t>
  </si>
  <si>
    <t>автоматизация (с уменьшением штата)</t>
  </si>
  <si>
    <t>торги/аукционы</t>
  </si>
  <si>
    <t>уменьшение удельных затрат (повышение КПД)</t>
  </si>
  <si>
    <t>прямые договора без торгов</t>
  </si>
  <si>
    <t>уменьшение издержек на производство</t>
  </si>
  <si>
    <t>прочее</t>
  </si>
  <si>
    <t>снижение аварийности</t>
  </si>
  <si>
    <t>6.  Работа с листом «Проверка»</t>
  </si>
  <si>
    <t>7.  Организационно-технические консультации</t>
  </si>
  <si>
    <t>8.  Методология заполнения</t>
  </si>
  <si>
    <t>9.  Консультации по методологии заполнения</t>
  </si>
  <si>
    <t>5.  Обновление шаблона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</si>
  <si>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</si>
  <si>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Обязательность выполнения</t>
  </si>
  <si>
    <t>Описание причины</t>
  </si>
  <si>
    <t>Ссылка 2</t>
  </si>
  <si>
    <t>Ссылка 1</t>
  </si>
  <si>
    <t>Результаты проверки</t>
  </si>
  <si>
    <t>Справочная информация</t>
  </si>
  <si>
    <t>Лог обновления</t>
  </si>
  <si>
    <t>Выбор субъекта РФ</t>
  </si>
  <si>
    <t>Проверка</t>
  </si>
  <si>
    <t>CheckCopy</t>
  </si>
  <si>
    <t>et_union</t>
  </si>
  <si>
    <t>TEHSHEET</t>
  </si>
  <si>
    <t>REESTR_ORG</t>
  </si>
  <si>
    <t>Паспорт</t>
  </si>
  <si>
    <t>REESTR_FILTERED</t>
  </si>
  <si>
    <t>REESTR_MO</t>
  </si>
  <si>
    <t>modCommonProv</t>
  </si>
  <si>
    <t>modProvGeneralProc</t>
  </si>
  <si>
    <t>не раскрывалась</t>
  </si>
  <si>
    <t>True</t>
  </si>
  <si>
    <t>Дата печатного издания</t>
  </si>
  <si>
    <t>Номер печатного издания</t>
  </si>
  <si>
    <t>Содержание</t>
  </si>
  <si>
    <t>тыс.куб.м/сутки</t>
  </si>
  <si>
    <t>add_ACCESS_range</t>
  </si>
  <si>
    <t>Вид тарифа на передачу тепловой энергии /kind_of_tariff_unit/</t>
  </si>
  <si>
    <t>руб./Гкал/ч/мес</t>
  </si>
  <si>
    <t>руб./Гкал</t>
  </si>
  <si>
    <t>Комбинированная выработка</t>
  </si>
  <si>
    <t>Некомбинированная выработка</t>
  </si>
  <si>
    <t>Нет производства т/э</t>
  </si>
  <si>
    <t>Смешанное производство</t>
  </si>
  <si>
    <t>Вид деятельности, на которую установлен тариф /kind_of_activity_WARM/</t>
  </si>
  <si>
    <t>Водоснабжение (подъем, очистка, транспортировка)</t>
  </si>
  <si>
    <t>Подъем</t>
  </si>
  <si>
    <t>Транспортировка</t>
  </si>
  <si>
    <t>Вид деятельности, на которую установлен тариф /kind_of_activity_HVS/</t>
  </si>
  <si>
    <t>Транспортировка и очистка сточных вод</t>
  </si>
  <si>
    <t>Транспортировка сточных вод</t>
  </si>
  <si>
    <t>Очистка сточных вод</t>
  </si>
  <si>
    <t>Вид деятельности, на которую установлен тариф /kind_of_activity_VO/</t>
  </si>
  <si>
    <t>Справочно: количество выданных техусловий на подключение</t>
  </si>
  <si>
    <t xml:space="preserve">   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</si>
  <si>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>10.  Сопроводительные материалы</t>
  </si>
  <si>
    <t>газ природный по регулируемой цене</t>
  </si>
  <si>
    <t>тыс. м3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</si>
  <si>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</si>
  <si>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</si>
  <si>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</si>
  <si>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</si>
  <si>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</si>
  <si>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</si>
  <si>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</si>
  <si>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</si>
  <si>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</si>
  <si>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</si>
  <si>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</si>
  <si>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</si>
  <si>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</si>
  <si>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</si>
  <si>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</si>
  <si>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</si>
  <si>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</si>
  <si>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</si>
  <si>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</si>
  <si>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</si>
  <si>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</si>
  <si>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</si>
  <si>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</si>
  <si>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</si>
  <si>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</si>
  <si>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тыс.кВт ч</t>
  </si>
  <si>
    <t>электроэнергия (СН1)</t>
  </si>
  <si>
    <t>электроэнергия (СН2)</t>
  </si>
  <si>
    <t>электроэнергия (ВН)</t>
  </si>
  <si>
    <t>мощность</t>
  </si>
  <si>
    <t>тыс.кВт</t>
  </si>
  <si>
    <t>Виды топлива
/kind_of_fuels/</t>
  </si>
  <si>
    <t>Номер СКИ
/SKI_number/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</si>
  <si>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</si>
  <si>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</si>
  <si>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</si>
  <si>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</si>
  <si>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</si>
  <si>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</si>
  <si>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</si>
  <si>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</si>
  <si>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</si>
  <si>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</si>
  <si>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</si>
  <si>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д) о наличии (отсутствии) технической возможности доступа к регулируемым товарам и услугам регулируемых организаций, а также о регистрации и ходе реализации заявок на подключение к системе теплоснабжения; </t>
  </si>
  <si>
    <t>е) об условиях, на которых осуществляется поставка регулируемых товаров и (или) оказание регулируемых услуг; </t>
  </si>
  <si>
    <t>ж) о порядке выполнения технологических, технических и других мероприятий, связанных с подключением к системе теплоснабжения. </t>
  </si>
  <si>
    <t>а) об утвержденных тарифах на тепловую энергию (мощность); </t>
  </si>
  <si>
    <t>12. Информация о ценах (тарифах) на регулируемые товары и услуги и надбавках к этим ценам (тарифам) содержит сведения: </t>
  </si>
  <si>
    <t>б) об утвержденных тарифах на передачу тепловой энергии (мощности); </t>
  </si>
  <si>
    <t>в) об утвержденных надбавках к ценам (тарифам) на тепловую энергию для потребителей; </t>
  </si>
  <si>
    <t>г) об утвержденных надбавках к тарифам регулируемых организаций на тепловую энергию и надбавках к тарифам регулируемых организаций на передачу тепловой энергии; </t>
  </si>
  <si>
    <t>д) об утвержденных тарифах на подключение создаваемых (реконструируемых) объектов недвижимости к системе теплоснабжения; </t>
  </si>
  <si>
    <t>е) об утвержденных тарифах регулируемых организаций на подключение к системе теплоснабжения. </t>
  </si>
  <si>
    <t>а) о виде регулируемой деятельности (производство, передача и сбыт тепловой энергии); </t>
  </si>
  <si>
    <t>в) о себестоимости производимых товаров (оказываемых услуг) по регулируемому виду деятельности (тыс. рублей), включающей: </t>
  </si>
  <si>
    <t>расходы на покупаемую тепловую энергию (мощность); </t>
  </si>
  <si>
    <t>расходы на топливо с указанием по каждому виду топлива стоимости (за единицу объема), объема и способа его приобретения; </t>
  </si>
  <si>
    <t>расходы на покупаемую электрическую энергию (мощность), потребляемую оборудованием, используемым в технологическом процессе, с указанием средневзвешенной стоимости 1 кВт х ч и об объеме приобретения электрической энергии; </t>
  </si>
  <si>
    <t>расходы на приобретение холодной воды, используемой в технологическом процессе; 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</si>
  <si>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</si>
  <si>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</si>
  <si>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</si>
  <si>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 xml:space="preserve">   Внимательно следите за информационными сообщениями на расчетных листах. 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</si>
  <si>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</si>
  <si>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 случае, если тариф не дифференцируется по системам коммунальной инфраструктуры, перечислите все муниципальные районы, в которых организация осуществляет услуги .</t>
  </si>
  <si>
    <t xml:space="preserve">   В случае, если тариф не дифференцируется по системам коммунальной инфраструктуры, перечислите все муниципальные образования, в которых организация осуществляет услуги .</t>
  </si>
  <si>
    <t xml:space="preserve">   Задайте период регулирования на листе «Титульный» , выбрав год и квартал.</t>
  </si>
  <si>
    <t>д)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рублей). </t>
  </si>
  <si>
    <t>17. В официальных печатных изданиях сведения, указанные в подпунктах "в" - "д" пункта 16 настоящего документа, публикуются в отношении мероприятий инвестиционной программы, доля расходов на реализацию каждого из которых превышает 5 процентов суммы финансирования инвестиционной программы за отчетный год. </t>
  </si>
  <si>
    <t>18.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 системе теплоснабжения содержит сведения: </t>
  </si>
  <si>
    <t>а) о количестве поданных и зарегистрированных заявок на подключение к системе теплоснабжения; </t>
  </si>
  <si>
    <t>б) о количестве исполненных заявок на подключение к системе теплоснабжения; </t>
  </si>
  <si>
    <t>в) о количестве заявок на подключение к системе теплоснабжения, по которым принято решение об отказе в подключении; </t>
  </si>
  <si>
    <t>г) о резерве мощности системы теплоснабжения. При использовании регулируемыми организациями нескольких систем 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 </t>
  </si>
  <si>
    <t>19. Информация об условиях, на которых осуществляется 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на подключение к системе теплоснабжения. </t>
  </si>
  <si>
    <t>20. Информация о порядке выполнения технологических, технических и других мероприятий, связанных с подключением к системе теплоснабжения, содержит: </t>
  </si>
  <si>
    <t>а) форму заявки на подключение к системе теплоснабжения; </t>
  </si>
  <si>
    <t>б) перечень и формы документов, представляемых одновременно с заявкой на подключение к системе теплоснабжения; </t>
  </si>
  <si>
    <t>в) описание (со ссылкой на нормативные правовые акты) порядка действий заявителя и регулируемой организации при подаче, приеме, обработке заявки на подключение к системе теплоснабжения, принятии решения и уведомлении о принятом решении; </t>
  </si>
  <si>
    <t>г) телефоны и адреса службы, ответственной за прием и обработку заявок на подключение к системе теплоснабжения. </t>
  </si>
  <si>
    <t>21. Информация, указанная в пунктах 12, 19 и 20 настоящего документа, раскрывается регулируемой организацией не позднее 30 дней со дня принятия соответствующего решения об установлении тарифа (надбавки) на очередной период регулирования. </t>
  </si>
  <si>
    <t>Одновременно с указанной в пункте 12 настоящего документа информацией на сайте в сети Интернет публикуются сведения о финансово-хозяйственной деятельности регулируемой организации, указанные в подпунктах "а" - "д", "з" - "ц" пункта 14 и подпунктах "а" - "г" пункта 16 настоящего документа,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регулирования. </t>
  </si>
  <si>
    <t>Информация, указанная в пунктах 14-16 настоящего документа,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год. </t>
  </si>
  <si>
    <t>Одновременно с указанной в пункте 14 настоящего документа информацией о расходах на ремонт (капитальный и текущий) основных производственных средств и расходах на услуги производственного характера, выполняемые по договорам с организациями на проведение 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 оплаты услуг которых превышает 20 процентов суммы расходов по каждой из указанных статьей расходов. </t>
  </si>
  <si>
    <t>При этом указывается информация о поставке товаров и услуг, стоимость которых превышает 20 процентов суммы поставки товаров и услуг каждой из этих организаций. </t>
  </si>
  <si>
    <t>Информация, указанная в пункте 18 настоящего документа, раскрывается регулируемой организацией ежеквартально. 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</si>
  <si>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</si>
  <si>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</si>
  <si>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</si>
  <si>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>Пояснение к заполнению на листе.</t>
  </si>
  <si>
    <t>справочников).</t>
  </si>
  <si>
    <t xml:space="preserve"> - ячейки с выбором значений до двойному клику (щелчку) (например, при выборе даты или данных из </t>
  </si>
  <si>
    <t xml:space="preserve"> - с формулами и константами или заполняемые автоматически (например, при выборе организации).</t>
  </si>
  <si>
    <t xml:space="preserve"> - предназначенные для заполнения;</t>
  </si>
  <si>
    <t xml:space="preserve"> - обязательные для заполнения;</t>
  </si>
  <si>
    <t>Типы ячеек:</t>
  </si>
  <si>
    <t>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</si>
  <si>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(В меню MS Excel 2003: Сервис | Макрос | Безопасность | выбрать нижний пункт «Низкая безопасность» | OK)</t>
  </si>
  <si>
    <t xml:space="preserve"> • для корректной работы шаблона требуется выбрать низкий уровень безопасности</t>
  </si>
  <si>
    <t>a</t>
  </si>
  <si>
    <t>5.2</t>
  </si>
  <si>
    <t>9/5/2013  3:18:58 PM</t>
  </si>
  <si>
    <t>Проверка доступных обновлений...</t>
  </si>
  <si>
    <t>Информация</t>
  </si>
  <si>
    <t>9/5/2013  3:19:02 PM</t>
  </si>
  <si>
    <t>Версия шаблона 5.2 актуальна, обновление не требуется</t>
  </si>
  <si>
    <t>Арбажский муниципальный район</t>
  </si>
  <si>
    <t>33602000</t>
  </si>
  <si>
    <t>Арбажское</t>
  </si>
  <si>
    <t>33602151</t>
  </si>
  <si>
    <t>ООО "ЖКХ"  п.Арбаж</t>
  </si>
  <si>
    <t>4301001848</t>
  </si>
  <si>
    <t>430101001</t>
  </si>
  <si>
    <t>производство (некомбинированная выработка)+передача+сбыт</t>
  </si>
  <si>
    <t>Сорвижское</t>
  </si>
  <si>
    <t>33602440</t>
  </si>
  <si>
    <t>Афанасьевский муниципальный район</t>
  </si>
  <si>
    <t>33603000</t>
  </si>
  <si>
    <t>Бисеровское</t>
  </si>
  <si>
    <t>33603412</t>
  </si>
  <si>
    <t>Администрация Бисеровского с/п</t>
  </si>
  <si>
    <t>4302003220</t>
  </si>
  <si>
    <t>430201001</t>
  </si>
  <si>
    <t>Борское</t>
  </si>
  <si>
    <t>33603416</t>
  </si>
  <si>
    <t>ИП Вольхин А.Н.</t>
  </si>
  <si>
    <t>430200269601</t>
  </si>
  <si>
    <t>отсутствует</t>
  </si>
  <si>
    <t>Гординское</t>
  </si>
  <si>
    <t>33603428</t>
  </si>
  <si>
    <t>ИП Харин И.Н.</t>
  </si>
  <si>
    <t>430201162202</t>
  </si>
  <si>
    <t>Ичетовкинское</t>
  </si>
  <si>
    <t>33603404</t>
  </si>
  <si>
    <t>МКП ЖКХ пгт. Афанасьево</t>
  </si>
  <si>
    <t>4302003020</t>
  </si>
  <si>
    <t>Лыткинское</t>
  </si>
  <si>
    <t>33603448</t>
  </si>
  <si>
    <t>МКП ЖКХ "Лытка"</t>
  </si>
  <si>
    <t>4302003904</t>
  </si>
  <si>
    <t>Пашинское</t>
  </si>
  <si>
    <t>33603456</t>
  </si>
  <si>
    <t>ИП Дубайлов Е.В.</t>
  </si>
  <si>
    <t>430200068694</t>
  </si>
  <si>
    <t>Поселок Афанасьево</t>
  </si>
  <si>
    <t>33603151</t>
  </si>
  <si>
    <t>Белохолуницкий муниципальный район</t>
  </si>
  <si>
    <t>33605000</t>
  </si>
  <si>
    <t>Быдановское</t>
  </si>
  <si>
    <t>33605408</t>
  </si>
  <si>
    <t>ООО "Союз"</t>
  </si>
  <si>
    <t>4303005372</t>
  </si>
  <si>
    <t>430301001</t>
  </si>
  <si>
    <t>Всехсвятское</t>
  </si>
  <si>
    <t>33605420</t>
  </si>
  <si>
    <t>ООО"Универсал" д.Сырьяны, с. Всехсвятское</t>
  </si>
  <si>
    <t>4303005260</t>
  </si>
  <si>
    <t>Город Белая Холуница</t>
  </si>
  <si>
    <t>33605101</t>
  </si>
  <si>
    <t>МУП "Энергетик"</t>
  </si>
  <si>
    <t>4303001811</t>
  </si>
  <si>
    <t>ООО "Предприятие объединенных котельных"</t>
  </si>
  <si>
    <t>4303004450</t>
  </si>
  <si>
    <t>Гуренское</t>
  </si>
  <si>
    <t>33605422</t>
  </si>
  <si>
    <t>Дубровское</t>
  </si>
  <si>
    <t>33605423</t>
  </si>
  <si>
    <t>ООО "Диалог"</t>
  </si>
  <si>
    <t>4303004562</t>
  </si>
  <si>
    <t>Климковское</t>
  </si>
  <si>
    <t>33605428</t>
  </si>
  <si>
    <t>КОГКУСО «Климковский психоневрологический интернат»</t>
  </si>
  <si>
    <t>4303001297</t>
  </si>
  <si>
    <t>ООО "Жилсервис"</t>
  </si>
  <si>
    <t>4303005132</t>
  </si>
  <si>
    <t>Подрезчихинское</t>
  </si>
  <si>
    <t>33605436</t>
  </si>
  <si>
    <t>ООО "Согласие"</t>
  </si>
  <si>
    <t>4303004555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</si>
  <si>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</si>
  <si>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</si>
  <si>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</si>
  <si>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</si>
  <si>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</si>
  <si>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</si>
  <si>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</si>
  <si>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</si>
  <si>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</si>
  <si>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</si>
  <si>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Поселок Богородское</t>
  </si>
  <si>
    <t>33606151</t>
  </si>
  <si>
    <t>ООО "Стимул"</t>
  </si>
  <si>
    <t>4304001500</t>
  </si>
  <si>
    <t>430401001</t>
  </si>
  <si>
    <t>Верхнекамский муниципальный район</t>
  </si>
  <si>
    <t>33607000</t>
  </si>
  <si>
    <t>Город Кирс</t>
  </si>
  <si>
    <t>33607101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</si>
  <si>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</si>
  <si>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</si>
  <si>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</si>
  <si>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МУП "КирсСпецТранс"</t>
  </si>
  <si>
    <t>4305002049</t>
  </si>
  <si>
    <t>430501001</t>
  </si>
  <si>
    <t>ООО "ТЭЦ"</t>
  </si>
  <si>
    <t>4305001951</t>
  </si>
  <si>
    <t>производство (некомбинированная выработка)</t>
  </si>
  <si>
    <t>Филиал ОАО "РЖД" ГЖД Кировский региональный центр дирекции по тепловодоснабжению</t>
  </si>
  <si>
    <t>435731037</t>
  </si>
  <si>
    <t>Кайское</t>
  </si>
  <si>
    <t>33607420</t>
  </si>
  <si>
    <t>МУП "Животновод"</t>
  </si>
  <si>
    <t>4305001609</t>
  </si>
  <si>
    <t>СПК "Радуга"</t>
  </si>
  <si>
    <t>4305071589</t>
  </si>
  <si>
    <t>Поселок Лесной</t>
  </si>
  <si>
    <t>33607154</t>
  </si>
  <si>
    <t>МУП ЖКХ РСО п. Лесной</t>
  </si>
  <si>
    <t>4305001969</t>
  </si>
  <si>
    <t>ФКУ "ЖКУ" УФСИН России по Кировской области</t>
  </si>
  <si>
    <t>4305003211</t>
  </si>
  <si>
    <t>Поселок Рудничный</t>
  </si>
  <si>
    <t>33607160</t>
  </si>
  <si>
    <t>МУП ЖКХ п. Рудничный</t>
  </si>
  <si>
    <t>4305004906</t>
  </si>
  <si>
    <t>Поселок Светлополянск</t>
  </si>
  <si>
    <t>33607162</t>
  </si>
  <si>
    <t>МУП ЖКХ "Светлополянск"</t>
  </si>
  <si>
    <t>4305072014</t>
  </si>
  <si>
    <t>Созимское</t>
  </si>
  <si>
    <t>33607434</t>
  </si>
  <si>
    <t>МУП "УК ЖКХ Созимского с/п"</t>
  </si>
  <si>
    <t>4305071684</t>
  </si>
  <si>
    <t>Верхошижемский муниципальный район</t>
  </si>
  <si>
    <t>33608000</t>
  </si>
  <si>
    <t>Поселок Верхошижемье</t>
  </si>
  <si>
    <t>33608151</t>
  </si>
  <si>
    <t>ООО "УК ЖКХ Коммун-сервис"</t>
  </si>
  <si>
    <t>4306002348</t>
  </si>
  <si>
    <t>430601001</t>
  </si>
  <si>
    <t>ООО «Гейзер»</t>
  </si>
  <si>
    <t>4306003239</t>
  </si>
  <si>
    <t>Пунгинское</t>
  </si>
  <si>
    <t>33608428</t>
  </si>
  <si>
    <t>МУП "Базис"</t>
  </si>
  <si>
    <t>4306002771</t>
  </si>
  <si>
    <t>Среднеивкинское</t>
  </si>
  <si>
    <t>33608432</t>
  </si>
  <si>
    <t>ООО "УК ЖКХ Водолей"</t>
  </si>
  <si>
    <t>4306002958</t>
  </si>
  <si>
    <t>производство (некомбинированная выработка)+передача</t>
  </si>
  <si>
    <t>ООО "УК ЖКХ Тепло-сервис"</t>
  </si>
  <si>
    <t>4306002683</t>
  </si>
  <si>
    <t>Угорское</t>
  </si>
  <si>
    <t>33608440</t>
  </si>
  <si>
    <t>Вятские Поляны</t>
  </si>
  <si>
    <t>33704000</t>
  </si>
  <si>
    <t>Вятскополянское РАЙПО</t>
  </si>
  <si>
    <t>4307000022</t>
  </si>
  <si>
    <t>430701001</t>
  </si>
  <si>
    <t>ОАО "Вятско-Полянская птицефабрика"</t>
  </si>
  <si>
    <t>4307003680</t>
  </si>
  <si>
    <t>ОАО «МРСК «Центра и Приволжья»</t>
  </si>
  <si>
    <t>5260200603</t>
  </si>
  <si>
    <t>434502001</t>
  </si>
  <si>
    <t>ООО "Малая энергетика"</t>
  </si>
  <si>
    <t>4307003697</t>
  </si>
  <si>
    <t>ООО "Молот-Энерго"</t>
  </si>
  <si>
    <t>4307012758</t>
  </si>
  <si>
    <t>ООО "Поляныхлеб"</t>
  </si>
  <si>
    <t>4307013631</t>
  </si>
  <si>
    <t>ООО "Тепловик"</t>
  </si>
  <si>
    <t>4307006916</t>
  </si>
  <si>
    <t>ФГКУ комбинат "Сокол"</t>
  </si>
  <si>
    <t>4340000171</t>
  </si>
  <si>
    <t>Вятскополянский муниципальный район</t>
  </si>
  <si>
    <t>33610000</t>
  </si>
  <si>
    <t>Город Сосновка</t>
  </si>
  <si>
    <t>33610104</t>
  </si>
  <si>
    <t>МУП "Сосновское"</t>
  </si>
  <si>
    <t>4307008818</t>
  </si>
  <si>
    <t>ООО "Стройсервис"</t>
  </si>
  <si>
    <t>4307010060</t>
  </si>
  <si>
    <t>ООО «Коммунальная энергетика»</t>
  </si>
  <si>
    <t>4307008230</t>
  </si>
  <si>
    <t>Гремячевское</t>
  </si>
  <si>
    <t>33610404</t>
  </si>
  <si>
    <t>МКП "Прометей"</t>
  </si>
  <si>
    <t>4307012010</t>
  </si>
  <si>
    <t>Ершовское</t>
  </si>
  <si>
    <t>33610406</t>
  </si>
  <si>
    <t>МКП "Коммунальщик"</t>
  </si>
  <si>
    <t>4307010863</t>
  </si>
  <si>
    <t>Кулыжское</t>
  </si>
  <si>
    <t>33610408</t>
  </si>
  <si>
    <t>Новобурецкое</t>
  </si>
  <si>
    <t>33610410</t>
  </si>
  <si>
    <t>Поселок Красная Поляна</t>
  </si>
  <si>
    <t>33610154</t>
  </si>
  <si>
    <t>ООО "Краснополянский жилкомхоз"</t>
  </si>
  <si>
    <t>4307008430</t>
  </si>
  <si>
    <t>Передача+Сбыт</t>
  </si>
  <si>
    <t>ООО "Краснополянский тепловик"</t>
  </si>
  <si>
    <t>4307008470</t>
  </si>
  <si>
    <t>ФГУ комбинат "Ударник"</t>
  </si>
  <si>
    <t>4307000840</t>
  </si>
  <si>
    <t>Слудское</t>
  </si>
  <si>
    <t>33610416</t>
  </si>
  <si>
    <t>ООО "Алмаз 1"</t>
  </si>
  <si>
    <t>4307010408</t>
  </si>
  <si>
    <t>Среднетойменское</t>
  </si>
  <si>
    <t>33610420</t>
  </si>
  <si>
    <t>Среднешунское</t>
  </si>
  <si>
    <t>33610424</t>
  </si>
  <si>
    <t>ООО "Газтехсервис"</t>
  </si>
  <si>
    <t>4307009280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</si>
  <si>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</si>
  <si>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</si>
  <si>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</si>
  <si>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</si>
  <si>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</si>
  <si>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</si>
  <si>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</si>
  <si>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</si>
  <si>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</si>
  <si>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</si>
  <si>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ООО "Уником"</t>
  </si>
  <si>
    <t>4308003001</t>
  </si>
  <si>
    <t>430801001</t>
  </si>
  <si>
    <t>Вонданское</t>
  </si>
  <si>
    <t>33612416</t>
  </si>
  <si>
    <t>ООО «ЖСК»</t>
  </si>
  <si>
    <t>4308004157</t>
  </si>
  <si>
    <t>Лузянское</t>
  </si>
  <si>
    <t>33612440</t>
  </si>
  <si>
    <t>Поселок Даровской</t>
  </si>
  <si>
    <t>33612151</t>
  </si>
  <si>
    <t>МУП «Даровское АТП»</t>
  </si>
  <si>
    <t>4308000152</t>
  </si>
  <si>
    <t>УФПС Кировской области – филиал ФГУП «Почта России»</t>
  </si>
  <si>
    <t>7724261610</t>
  </si>
  <si>
    <t>ЗАТО Первомайский</t>
  </si>
  <si>
    <t>33787000</t>
  </si>
  <si>
    <t>МУП ЖКХ "Теплосети"</t>
  </si>
  <si>
    <t>4338006539</t>
  </si>
  <si>
    <t>433801001</t>
  </si>
  <si>
    <t>Филиал ОАО "РЭУ" "Казанский"</t>
  </si>
  <si>
    <t>7714783092</t>
  </si>
  <si>
    <t>166043001</t>
  </si>
  <si>
    <t>Зуевский муниципальный район</t>
  </si>
  <si>
    <t>33614000</t>
  </si>
  <si>
    <t>Город Зуевка</t>
  </si>
  <si>
    <t>33614101</t>
  </si>
  <si>
    <t>ИП Поп Н.Н.</t>
  </si>
  <si>
    <t>430900037109</t>
  </si>
  <si>
    <t>МУП ЖКХ "Газтепложилсервис"</t>
  </si>
  <si>
    <t>4309005308</t>
  </si>
  <si>
    <t>430901001</t>
  </si>
  <si>
    <t>ОАО "Коммунэнерго"</t>
  </si>
  <si>
    <t>4346011123</t>
  </si>
  <si>
    <t>434501001</t>
  </si>
  <si>
    <t>ООО "Исток.К"</t>
  </si>
  <si>
    <t>4309006164</t>
  </si>
  <si>
    <t>ООО «Зуевская механизированная колонна»</t>
  </si>
  <si>
    <t>4309004343</t>
  </si>
  <si>
    <t>ООО «ТеплоЭнергоСервис»</t>
  </si>
  <si>
    <t>4309006301</t>
  </si>
  <si>
    <t>Зуевское</t>
  </si>
  <si>
    <t>33614408</t>
  </si>
  <si>
    <t>ОАО "Зуевский Агропромснаб"</t>
  </si>
  <si>
    <t>4309000035</t>
  </si>
  <si>
    <t>Кордяжское</t>
  </si>
  <si>
    <t>33614412</t>
  </si>
  <si>
    <t>Косинское</t>
  </si>
  <si>
    <t>33614154</t>
  </si>
  <si>
    <t>ООО "Косинская бумажная фабрика"</t>
  </si>
  <si>
    <t>4309006397</t>
  </si>
  <si>
    <t>Мухинское</t>
  </si>
  <si>
    <t>33614424</t>
  </si>
  <si>
    <t>ООО ЖКХ "Родник"</t>
  </si>
  <si>
    <t>4309004618</t>
  </si>
  <si>
    <t>Октябрьское</t>
  </si>
  <si>
    <t>33614428</t>
  </si>
  <si>
    <t>Семушинское</t>
  </si>
  <si>
    <t>33614442</t>
  </si>
  <si>
    <t>ООО "ЖКХ Гарант"</t>
  </si>
  <si>
    <t>4312042758</t>
  </si>
  <si>
    <t>431201001</t>
  </si>
  <si>
    <t>СХА (колхоз) им.Ленина</t>
  </si>
  <si>
    <t>4309001511</t>
  </si>
  <si>
    <t>Соколовское</t>
  </si>
  <si>
    <t>33614443</t>
  </si>
  <si>
    <t>Сунское</t>
  </si>
  <si>
    <t>33614448</t>
  </si>
  <si>
    <t>Чепецкое</t>
  </si>
  <si>
    <t>33614453</t>
  </si>
  <si>
    <t>Кикнурский муниципальный район</t>
  </si>
  <si>
    <t>33616000</t>
  </si>
  <si>
    <t>Поселок Кикнур</t>
  </si>
  <si>
    <t>33616151</t>
  </si>
  <si>
    <t>Кировский филиал ОАО "Ростелеком"</t>
  </si>
  <si>
    <t>7707049388</t>
  </si>
  <si>
    <t>434543001</t>
  </si>
  <si>
    <t>МУП "Коммунальщик"</t>
  </si>
  <si>
    <t>4311002760</t>
  </si>
  <si>
    <t>431101001</t>
  </si>
  <si>
    <t>Кильмезский муниципальный район</t>
  </si>
  <si>
    <t>33617000</t>
  </si>
  <si>
    <t>Зимнякское</t>
  </si>
  <si>
    <t>33617418</t>
  </si>
  <si>
    <t>ООО "Кильмезьводоканал"</t>
  </si>
  <si>
    <t>4310004203</t>
  </si>
  <si>
    <t>431001001</t>
  </si>
  <si>
    <t>Поселок Кильмезь</t>
  </si>
  <si>
    <t>33617151</t>
  </si>
  <si>
    <t>ИП Максимов С.Ф.</t>
  </si>
  <si>
    <t>431000017214</t>
  </si>
  <si>
    <t>ООО "БЛАГОУСТРОЙСТВО"</t>
  </si>
  <si>
    <t>4310004210</t>
  </si>
  <si>
    <t>Селинское</t>
  </si>
  <si>
    <t>33617448</t>
  </si>
  <si>
    <t>Киров</t>
  </si>
  <si>
    <t>33701000</t>
  </si>
  <si>
    <t>ГАОУ СПО "Кировский государственный автодорожный техникум"</t>
  </si>
  <si>
    <t>4349003579</t>
  </si>
  <si>
    <t>ЖСК "Керамик"</t>
  </si>
  <si>
    <t>4347015635</t>
  </si>
  <si>
    <t>Передача</t>
  </si>
  <si>
    <t>ЗАО "Агрокомбинат племзавод "Красногорский"</t>
  </si>
  <si>
    <t>4347004464</t>
  </si>
  <si>
    <t>ЗАО "Заречье"</t>
  </si>
  <si>
    <t>4348000230</t>
  </si>
  <si>
    <t>ЗАО "Кировская ТЭЦ-1"</t>
  </si>
  <si>
    <t>4345261681</t>
  </si>
  <si>
    <t>производство комбинированная выработка</t>
  </si>
  <si>
    <t>ЗАО "Промуправление"</t>
  </si>
  <si>
    <t>4345268479</t>
  </si>
  <si>
    <t>ЗАО "Сувенир"</t>
  </si>
  <si>
    <t>4349004854</t>
  </si>
  <si>
    <t>ЗАО "ЭнергоТранс-С"</t>
  </si>
  <si>
    <t>5043048430</t>
  </si>
  <si>
    <t>504301001</t>
  </si>
  <si>
    <t>ИП Видергольд Р.Э.</t>
  </si>
  <si>
    <t>526098895296</t>
  </si>
  <si>
    <t>КОГКУСО «Кировский дом-интернат для престарелых и инвалидов»</t>
  </si>
  <si>
    <t>4346011797</t>
  </si>
  <si>
    <t>КОГКУСО «Рублевский психоневрологический интернат»</t>
  </si>
  <si>
    <t>4346021379</t>
  </si>
  <si>
    <t>КОГУП "Облкоммунсервис"</t>
  </si>
  <si>
    <t>4346041093</t>
  </si>
  <si>
    <t>МУП "Водоканал"</t>
  </si>
  <si>
    <t>4345000249</t>
  </si>
  <si>
    <t>ОАО "Вятское машиностроительное предприятие "Авитек"</t>
  </si>
  <si>
    <t>4345047310</t>
  </si>
  <si>
    <t>ОАО "Кировская теплоснабжающая компания"</t>
  </si>
  <si>
    <t>4345230958</t>
  </si>
  <si>
    <t>ОАО "Кировские коммунальные системы"</t>
  </si>
  <si>
    <t>4345230965</t>
  </si>
  <si>
    <t>ОАО "Кировский завод "Маяк"</t>
  </si>
  <si>
    <t>4345000947</t>
  </si>
  <si>
    <t>434550001</t>
  </si>
  <si>
    <t>ОАО "Кировский завод по обработке цветных металлов"</t>
  </si>
  <si>
    <t>4347000477</t>
  </si>
  <si>
    <t>ОАО "Ново-Вятка"</t>
  </si>
  <si>
    <t>4345029946</t>
  </si>
  <si>
    <t>ОАО "Нововятский лыжный комбинат"</t>
  </si>
  <si>
    <t>4349006474</t>
  </si>
  <si>
    <t>ОАО "ТГК-5" филиал "Кировский"</t>
  </si>
  <si>
    <t>2128701733</t>
  </si>
  <si>
    <t>ОАО «ЛЕПСЕ»</t>
  </si>
  <si>
    <t>4345000930</t>
  </si>
  <si>
    <t>ООО "Евро-строй"</t>
  </si>
  <si>
    <t>4345224312</t>
  </si>
  <si>
    <t>ООО "ЖКО 1 Мая"</t>
  </si>
  <si>
    <t>4345139674</t>
  </si>
  <si>
    <t>ООО "Зотик"</t>
  </si>
  <si>
    <t>4346039721</t>
  </si>
  <si>
    <t>ООО "Кировавтогаз"</t>
  </si>
  <si>
    <t>4345169260</t>
  </si>
  <si>
    <t>ООО "Кировтеплоэнерго"</t>
  </si>
  <si>
    <t>4345268905</t>
  </si>
  <si>
    <t>ООО "Коммунсервис"</t>
  </si>
  <si>
    <t>4345312706</t>
  </si>
  <si>
    <t>ООО "Компания Кироввнешторг"</t>
  </si>
  <si>
    <t>4345003088</t>
  </si>
  <si>
    <t>ООО "Лепсе-сеть"</t>
  </si>
  <si>
    <t>4345093540</t>
  </si>
  <si>
    <t>ООО "ПТС "Физприбор"</t>
  </si>
  <si>
    <t>4345069530</t>
  </si>
  <si>
    <t>ООО "ПромКондитер"</t>
  </si>
  <si>
    <t>4345248313</t>
  </si>
  <si>
    <t>ООО "Радужнинская ТГК"</t>
  </si>
  <si>
    <t>4345247415</t>
  </si>
  <si>
    <t>ООО "Радужнинский завод ЖБИ"</t>
  </si>
  <si>
    <t>4345259058</t>
  </si>
  <si>
    <t>ООО "ТеплосетьПлюс"</t>
  </si>
  <si>
    <t>4345157553</t>
  </si>
  <si>
    <t>ООО "Теплотехник"</t>
  </si>
  <si>
    <t>4345109430</t>
  </si>
  <si>
    <t>ООО "Энергетик"</t>
  </si>
  <si>
    <t>4345192036</t>
  </si>
  <si>
    <t>ООО "Энергетическая компания Нововятского ЛПК"</t>
  </si>
  <si>
    <t>4345036118</t>
  </si>
  <si>
    <t>ООО «Анкор»</t>
  </si>
  <si>
    <t>4345297504</t>
  </si>
  <si>
    <t>ООО «Горзеленстрой»</t>
  </si>
  <si>
    <t>4345050803</t>
  </si>
  <si>
    <t>ООО «ДокВуд»</t>
  </si>
  <si>
    <t>4345292577</t>
  </si>
  <si>
    <t>ООО «Жилой фонд»</t>
  </si>
  <si>
    <t>4345333417</t>
  </si>
  <si>
    <t>ООО «КировМебель»</t>
  </si>
  <si>
    <t>4345284907</t>
  </si>
  <si>
    <t>ООО «Ликс-ТЭ»</t>
  </si>
  <si>
    <t>4345348519</t>
  </si>
  <si>
    <t>ООО «Производственный комплекс»</t>
  </si>
  <si>
    <t>4345348050</t>
  </si>
  <si>
    <t>ООО «Рекона»</t>
  </si>
  <si>
    <t>4347028360</t>
  </si>
  <si>
    <t>ООО «Управление недвижимостью и Домами»</t>
  </si>
  <si>
    <t>4345232948</t>
  </si>
  <si>
    <t>ООО «Хлынов»</t>
  </si>
  <si>
    <t>4345287288</t>
  </si>
  <si>
    <t>Общество с ограниченной ответственностью ТК «Деповская»</t>
  </si>
  <si>
    <t>4345317670</t>
  </si>
  <si>
    <t>ФГБОУ ВПО "Вятская государственная сельскохозяйственная академия"</t>
  </si>
  <si>
    <t>4346012790</t>
  </si>
  <si>
    <t>434601001</t>
  </si>
  <si>
    <t>ФГБУН КНИИГиПК ФМБА России</t>
  </si>
  <si>
    <t>4346007656</t>
  </si>
  <si>
    <t>Кирово-Чепецк</t>
  </si>
  <si>
    <t>33707000</t>
  </si>
  <si>
    <t>МУП "Коммунхоз"</t>
  </si>
  <si>
    <t>4312135113</t>
  </si>
  <si>
    <t>ООО "ГалоПолимер Кирово-Чепецк"</t>
  </si>
  <si>
    <t>4312126856</t>
  </si>
  <si>
    <t>590801001</t>
  </si>
  <si>
    <t>Открытое акционерное общество "Завод минеральных удобрений Кирово-Чепецкого химического комбината" (ОАО "ЗМУ КЧХК")</t>
  </si>
  <si>
    <t>4312138386</t>
  </si>
  <si>
    <t>997350001</t>
  </si>
  <si>
    <t>Кирово-Чепецкий муниципальный район</t>
  </si>
  <si>
    <t>33618000</t>
  </si>
  <si>
    <t>Бурмакинское</t>
  </si>
  <si>
    <t>33618408</t>
  </si>
  <si>
    <t>ООО ЖКХ "Кстинино"</t>
  </si>
  <si>
    <t>4312029080</t>
  </si>
  <si>
    <t>Коныпское</t>
  </si>
  <si>
    <t>33618418</t>
  </si>
  <si>
    <t>МУП ЖКХ "Конып"</t>
  </si>
  <si>
    <t>4312022504</t>
  </si>
  <si>
    <t>Кстининское</t>
  </si>
  <si>
    <t>33618420</t>
  </si>
  <si>
    <t>Мокрецовское</t>
  </si>
  <si>
    <t>33618424</t>
  </si>
  <si>
    <t>Пасеговское</t>
  </si>
  <si>
    <t>33618428</t>
  </si>
  <si>
    <t>КОГКУЗ "Быстрицкий туберкулезный санаторий"</t>
  </si>
  <si>
    <t>4312004230</t>
  </si>
  <si>
    <t>ООО Пасегово</t>
  </si>
  <si>
    <t>4312035888</t>
  </si>
  <si>
    <t>33618432</t>
  </si>
  <si>
    <t>ООО "ЖКХ "Полом"</t>
  </si>
  <si>
    <t>4312039321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</si>
  <si>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</si>
  <si>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</si>
  <si>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</si>
  <si>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</si>
  <si>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</si>
  <si>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</si>
  <si>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</si>
  <si>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</si>
  <si>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</si>
  <si>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</si>
  <si>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33618448</t>
  </si>
  <si>
    <t>ООО "Жилстрой-сервис"</t>
  </si>
  <si>
    <t>4312032541</t>
  </si>
  <si>
    <t>Чувашевское</t>
  </si>
  <si>
    <t>33618452</t>
  </si>
  <si>
    <t>Котельнич</t>
  </si>
  <si>
    <t>33710000</t>
  </si>
  <si>
    <t>МУП "Компания котельных и тепловых сетей"</t>
  </si>
  <si>
    <t>4313008728</t>
  </si>
  <si>
    <t>431301001</t>
  </si>
  <si>
    <t>НГОУ СПО "Кировский кооперативный техникум" Кировского облпотребсоюза (г.Котельнич)</t>
  </si>
  <si>
    <t>4342000949</t>
  </si>
  <si>
    <t>ОАО "Кировоблгаз"</t>
  </si>
  <si>
    <t>4346006589</t>
  </si>
  <si>
    <t>ОАО "Котельничский механический завод"</t>
  </si>
  <si>
    <t>4342002463</t>
  </si>
  <si>
    <t>434201001</t>
  </si>
  <si>
    <t>ОАО "Котельничский хлебокомбинат"</t>
  </si>
  <si>
    <t>4342001124</t>
  </si>
  <si>
    <t>ОАО "Котельничское хлебоприемное предприятие"</t>
  </si>
  <si>
    <t>4342003185</t>
  </si>
  <si>
    <t>ООО "Котельничское предприятие "Металлпром"</t>
  </si>
  <si>
    <t>4313106034</t>
  </si>
  <si>
    <t>Котельничский муниципальный район</t>
  </si>
  <si>
    <t>33619000</t>
  </si>
  <si>
    <t>Александровское</t>
  </si>
  <si>
    <t>33619464</t>
  </si>
  <si>
    <t>МУП "Макарьевское"</t>
  </si>
  <si>
    <t>4313005195</t>
  </si>
  <si>
    <t>Биртяевское</t>
  </si>
  <si>
    <t>33619404</t>
  </si>
  <si>
    <t>МУП "Спицынское"</t>
  </si>
  <si>
    <t>4313005251</t>
  </si>
  <si>
    <t>ООО "Спицино"</t>
  </si>
  <si>
    <t>4313006223</t>
  </si>
  <si>
    <t>Вишкильское</t>
  </si>
  <si>
    <t>33619432</t>
  </si>
  <si>
    <t>Ежихинское</t>
  </si>
  <si>
    <t>33619416</t>
  </si>
  <si>
    <t>МП "Светловское ЖКХ"</t>
  </si>
  <si>
    <t>4313004949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</si>
  <si>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</si>
  <si>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</si>
  <si>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</si>
  <si>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</si>
  <si>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</si>
  <si>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</si>
  <si>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ООО УК "Альфа-ЖКХ"</t>
  </si>
  <si>
    <t>4313009513</t>
  </si>
  <si>
    <t>Котельничское</t>
  </si>
  <si>
    <t>33619456</t>
  </si>
  <si>
    <t>ООО "Леском"</t>
  </si>
  <si>
    <t>4313005244</t>
  </si>
  <si>
    <t>ООО ЖКХ "Импульс"</t>
  </si>
  <si>
    <t>4313006199</t>
  </si>
  <si>
    <t>Красногорское</t>
  </si>
  <si>
    <t>33619488</t>
  </si>
  <si>
    <t>ООО "Юдинка"</t>
  </si>
  <si>
    <t>4313007153</t>
  </si>
  <si>
    <t>Макарьевское</t>
  </si>
  <si>
    <t>33619460</t>
  </si>
  <si>
    <t>Молотниковское</t>
  </si>
  <si>
    <t>33619436</t>
  </si>
  <si>
    <t>ООО "УК Каскад-ЖКХ"</t>
  </si>
  <si>
    <t>4313005815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</si>
  <si>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</si>
  <si>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</si>
  <si>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</si>
  <si>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</si>
  <si>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</si>
  <si>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</si>
  <si>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</si>
  <si>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</si>
  <si>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</si>
  <si>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</si>
  <si>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</si>
  <si>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</si>
  <si>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Юбилейное</t>
  </si>
  <si>
    <t>33619448</t>
  </si>
  <si>
    <t>ООО Агрофирма "Колхоз "Путь Ленина"</t>
  </si>
  <si>
    <t>4313009601</t>
  </si>
  <si>
    <t>Юрьевское</t>
  </si>
  <si>
    <t>33619494</t>
  </si>
  <si>
    <t>Куменский муниципальный район</t>
  </si>
  <si>
    <t>33620000</t>
  </si>
  <si>
    <t>Березниковское</t>
  </si>
  <si>
    <t>33620408</t>
  </si>
  <si>
    <t>ООО "Тепло-транс"</t>
  </si>
  <si>
    <t>4314005590</t>
  </si>
  <si>
    <t>431401001</t>
  </si>
  <si>
    <t>Большеперелазское</t>
  </si>
  <si>
    <t>33620440</t>
  </si>
  <si>
    <t>МУП "Куменские тепловые системы"</t>
  </si>
  <si>
    <t>4314005173</t>
  </si>
  <si>
    <t>СПК (колхоз) "Красное знамя"</t>
  </si>
  <si>
    <t>4314000369</t>
  </si>
  <si>
    <t>Верхобыстрицкое</t>
  </si>
  <si>
    <t>33620416</t>
  </si>
  <si>
    <t>ООО "Плюс"</t>
  </si>
  <si>
    <t>4314005487</t>
  </si>
  <si>
    <t>Вичевское</t>
  </si>
  <si>
    <t>33620420</t>
  </si>
  <si>
    <t>ООО "Вичевские Коммунальные системы"</t>
  </si>
  <si>
    <t>4314005600</t>
  </si>
  <si>
    <t>Вожгальское</t>
  </si>
  <si>
    <t>33620421</t>
  </si>
  <si>
    <t>ООО "Вожгальское домоуправление"</t>
  </si>
  <si>
    <t>4314005423</t>
  </si>
  <si>
    <t>СПК ордена Ленина племзавод "Красный Октябрь"</t>
  </si>
  <si>
    <t>4314000721</t>
  </si>
  <si>
    <t>Кумёнское</t>
  </si>
  <si>
    <t>33620428</t>
  </si>
  <si>
    <t>ООО "Уют"</t>
  </si>
  <si>
    <t>4314005430</t>
  </si>
  <si>
    <t>Поселок Кумены</t>
  </si>
  <si>
    <t>33620151</t>
  </si>
  <si>
    <t>ООО «Тепло»</t>
  </si>
  <si>
    <t>4314005906</t>
  </si>
  <si>
    <t>Поселок Нижнеивкино</t>
  </si>
  <si>
    <t>33620154</t>
  </si>
  <si>
    <t>ЗАО "Санаторий "Нижне-Ивкино"</t>
  </si>
  <si>
    <t>4314000305</t>
  </si>
  <si>
    <t>КОГБУЗ "Кировская областная больница восстановительного лечения"</t>
  </si>
  <si>
    <t>4314005254</t>
  </si>
  <si>
    <t>ОАО "Санаторий "Лесная Новь" им.Ю.Ф.Янтарева"</t>
  </si>
  <si>
    <t>4314005945</t>
  </si>
  <si>
    <t>Речное</t>
  </si>
  <si>
    <t>33620444</t>
  </si>
  <si>
    <t>ООО "Олимпийские тепловые сети"</t>
  </si>
  <si>
    <t>4314005656</t>
  </si>
  <si>
    <t>ООО "Речное коммунальное хозяйство"</t>
  </si>
  <si>
    <t>4345267718</t>
  </si>
  <si>
    <t>Лебяжский муниципальный район</t>
  </si>
  <si>
    <t>33621000</t>
  </si>
  <si>
    <t>Михеевское</t>
  </si>
  <si>
    <t>33621404</t>
  </si>
  <si>
    <t>Администрация Михеевского с/п</t>
  </si>
  <si>
    <t>4315006660</t>
  </si>
  <si>
    <t>431501001</t>
  </si>
  <si>
    <t>Поселок Лебяжье</t>
  </si>
  <si>
    <t>33621151</t>
  </si>
  <si>
    <t>МУП "Коммунсервис"</t>
  </si>
  <si>
    <t>4315002545</t>
  </si>
  <si>
    <t>4315007127</t>
  </si>
  <si>
    <t>ООО "Теплосервис"</t>
  </si>
  <si>
    <t>4315007110</t>
  </si>
  <si>
    <t>Лузский муниципальный район</t>
  </si>
  <si>
    <t>33622000</t>
  </si>
  <si>
    <t>Город Луза</t>
  </si>
  <si>
    <t>33622101</t>
  </si>
  <si>
    <t>Индивидуальный предприниматель Одегов А.Н.</t>
  </si>
  <si>
    <t>431600019020</t>
  </si>
  <si>
    <t>431601001</t>
  </si>
  <si>
    <t>ООО "Лузские тепловые сети"</t>
  </si>
  <si>
    <t>4316004432</t>
  </si>
  <si>
    <t>ООО "Теплоэнергетик"</t>
  </si>
  <si>
    <t>4316005179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</si>
  <si>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</si>
  <si>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</si>
  <si>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</si>
  <si>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</si>
  <si>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</si>
  <si>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</si>
  <si>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СПК сельскохозяйственный артель-колхоз "Зерновой"</t>
  </si>
  <si>
    <t>4317000800</t>
  </si>
  <si>
    <t>431701001</t>
  </si>
  <si>
    <t>Большекитякское</t>
  </si>
  <si>
    <t>33623412</t>
  </si>
  <si>
    <t>ООО "ЖКХ" г. малмыж</t>
  </si>
  <si>
    <t>4317005196</t>
  </si>
  <si>
    <t>ООО "Технические системы"</t>
  </si>
  <si>
    <t>4317005982</t>
  </si>
  <si>
    <t>Город Малмыж</t>
  </si>
  <si>
    <t>33623101</t>
  </si>
  <si>
    <t>ИП Васильев Геннадий Иванович</t>
  </si>
  <si>
    <t>431701399635</t>
  </si>
  <si>
    <t>ИП Габдуллин Н.А.</t>
  </si>
  <si>
    <t>431700008590</t>
  </si>
  <si>
    <t>МУП "Газстрой"</t>
  </si>
  <si>
    <t>4317002773</t>
  </si>
  <si>
    <t>Калининское</t>
  </si>
  <si>
    <t>33623428</t>
  </si>
  <si>
    <t>Мари-Малмыжское</t>
  </si>
  <si>
    <t>33623436</t>
  </si>
  <si>
    <t>Новосмаильское</t>
  </si>
  <si>
    <t>33623444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</si>
  <si>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</si>
  <si>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</si>
  <si>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</si>
  <si>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</si>
  <si>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</si>
  <si>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</si>
  <si>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Тат-Верх-Гоньбинское</t>
  </si>
  <si>
    <t>33623476</t>
  </si>
  <si>
    <t>Мурашинский муниципальный район</t>
  </si>
  <si>
    <t>33624000</t>
  </si>
  <si>
    <t>Город Мураши</t>
  </si>
  <si>
    <t>33624101</t>
  </si>
  <si>
    <t>ИП Бессонов В.А.</t>
  </si>
  <si>
    <t>430800023159</t>
  </si>
  <si>
    <t>ООО "Тепло-Сервис"</t>
  </si>
  <si>
    <t>4318003723</t>
  </si>
  <si>
    <t>431801001</t>
  </si>
  <si>
    <t>ООО "Теплоинвест"</t>
  </si>
  <si>
    <t>4318004340</t>
  </si>
  <si>
    <t>ООО "Теплоинвест+"</t>
  </si>
  <si>
    <t>4318004371</t>
  </si>
  <si>
    <t>ООО "Теплоинвестплюс"</t>
  </si>
  <si>
    <t>4318000786</t>
  </si>
  <si>
    <t>ООО «РИК»</t>
  </si>
  <si>
    <t>4318000578</t>
  </si>
  <si>
    <t>Мурашинское</t>
  </si>
  <si>
    <t>33624440</t>
  </si>
  <si>
    <t>ОАО "Майсклес"</t>
  </si>
  <si>
    <t>4318000056</t>
  </si>
  <si>
    <t>Нагорский муниципальный район</t>
  </si>
  <si>
    <t>33625000</t>
  </si>
  <si>
    <t>Кобринское</t>
  </si>
  <si>
    <t>33625416</t>
  </si>
  <si>
    <t>ООО "ЖилКомСервис"</t>
  </si>
  <si>
    <t>4319006678</t>
  </si>
  <si>
    <t>431901001</t>
  </si>
  <si>
    <t>Поселок Нагорск</t>
  </si>
  <si>
    <t>33625151</t>
  </si>
  <si>
    <t>Нагорский лесхоз – филиал КОГУП «Кировлес»</t>
  </si>
  <si>
    <t>4345217040</t>
  </si>
  <si>
    <t>431902002</t>
  </si>
  <si>
    <t>Нагорское Райпо</t>
  </si>
  <si>
    <t>4319000429</t>
  </si>
  <si>
    <t>ООО "ЖКХ Нагорск"</t>
  </si>
  <si>
    <t>4319003123</t>
  </si>
  <si>
    <t>ООО "Нагорская МСО"</t>
  </si>
  <si>
    <t>4319000186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</si>
  <si>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</si>
  <si>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</si>
  <si>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</si>
  <si>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</si>
  <si>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</si>
  <si>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</si>
  <si>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</si>
  <si>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</si>
  <si>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МУП "Лес"</t>
  </si>
  <si>
    <t>4320002621</t>
  </si>
  <si>
    <t>432001001</t>
  </si>
  <si>
    <t>ООО "Дебют"</t>
  </si>
  <si>
    <t>4320002798</t>
  </si>
  <si>
    <t>ООО "Фламинго"</t>
  </si>
  <si>
    <t>4320002808</t>
  </si>
  <si>
    <t>Ильинское</t>
  </si>
  <si>
    <t>33626412</t>
  </si>
  <si>
    <t>ООО "Олимп"</t>
  </si>
  <si>
    <t>4320002830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</si>
  <si>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</si>
  <si>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</si>
  <si>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</si>
  <si>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</si>
  <si>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</si>
  <si>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</si>
  <si>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</si>
  <si>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</si>
  <si>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Нолинское райпо</t>
  </si>
  <si>
    <t>4321001028</t>
  </si>
  <si>
    <t>432101001</t>
  </si>
  <si>
    <t>ООО "Ремонтный завод"</t>
  </si>
  <si>
    <t>4321005382</t>
  </si>
  <si>
    <t>ФГОУ СПО "Нолинский техникум механизации СХ"</t>
  </si>
  <si>
    <t>4321002078</t>
  </si>
  <si>
    <t>Кырчанское</t>
  </si>
  <si>
    <t>33627420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</si>
  <si>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</si>
  <si>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</si>
  <si>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</si>
  <si>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</si>
  <si>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</si>
  <si>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</si>
  <si>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ООО "Аркульское ПОК"</t>
  </si>
  <si>
    <t>4321018818</t>
  </si>
  <si>
    <t>Татауровское</t>
  </si>
  <si>
    <t>33627452</t>
  </si>
  <si>
    <t>МОУ СОШ с.Татаурово</t>
  </si>
  <si>
    <t>4321019000</t>
  </si>
  <si>
    <t>Шварихинское</t>
  </si>
  <si>
    <t>33627456</t>
  </si>
  <si>
    <t>Омутнинский муниципальный район</t>
  </si>
  <si>
    <t>33628000</t>
  </si>
  <si>
    <t>Белореченское</t>
  </si>
  <si>
    <t>33628410</t>
  </si>
  <si>
    <t>МКУП ЖКХ "Коммунальник"</t>
  </si>
  <si>
    <t>4322007368</t>
  </si>
  <si>
    <t>432201001</t>
  </si>
  <si>
    <t>Вятское</t>
  </si>
  <si>
    <t>33628412</t>
  </si>
  <si>
    <t>Город Омутнинск</t>
  </si>
  <si>
    <t>33628101</t>
  </si>
  <si>
    <t>ЗАО "Омутнинский металлургический завод"</t>
  </si>
  <si>
    <t>4322000130</t>
  </si>
  <si>
    <t>МУП ЖКХ Омутнинского района</t>
  </si>
  <si>
    <t>4322000404</t>
  </si>
  <si>
    <t>Залазнинское</t>
  </si>
  <si>
    <t>33628420</t>
  </si>
  <si>
    <t>Леснополянское</t>
  </si>
  <si>
    <t>33628424</t>
  </si>
  <si>
    <t>МУП ЖКХ "Песковский коммунальник"</t>
  </si>
  <si>
    <t>4322006886</t>
  </si>
  <si>
    <t>Поселок Восточный</t>
  </si>
  <si>
    <t>33628155</t>
  </si>
  <si>
    <t>ООО "Восток"</t>
  </si>
  <si>
    <t>4322010635</t>
  </si>
  <si>
    <t>Поселок Песковка</t>
  </si>
  <si>
    <t>33628162</t>
  </si>
  <si>
    <t>ООО "Управдом-Сервис"</t>
  </si>
  <si>
    <t>4322007745</t>
  </si>
  <si>
    <t>Чернохолуницкое</t>
  </si>
  <si>
    <t>33628430</t>
  </si>
  <si>
    <t>Шахровское</t>
  </si>
  <si>
    <t>33628432</t>
  </si>
  <si>
    <t>Опаринский муниципальный район</t>
  </si>
  <si>
    <t>33629000</t>
  </si>
  <si>
    <t>Заринское</t>
  </si>
  <si>
    <t>33629414</t>
  </si>
  <si>
    <t>ООО "Управляющая компания "Комфорт"</t>
  </si>
  <si>
    <t>4323003704</t>
  </si>
  <si>
    <t>432301001</t>
  </si>
  <si>
    <t>ООО «Энергосервис»</t>
  </si>
  <si>
    <t>4323004112</t>
  </si>
  <si>
    <t>Маромицкое</t>
  </si>
  <si>
    <t>33629424</t>
  </si>
  <si>
    <t>ООО "ТеплоВиК"</t>
  </si>
  <si>
    <t>4323004024</t>
  </si>
  <si>
    <t>Поселок Опарино</t>
  </si>
  <si>
    <t>33629151</t>
  </si>
  <si>
    <t>МУП Опаринское КХ</t>
  </si>
  <si>
    <t>4323003990</t>
  </si>
  <si>
    <t>ООО "Опаринский лесной комплекс"</t>
  </si>
  <si>
    <t>4323003863</t>
  </si>
  <si>
    <t>ООО «ОпариноЛесПром»</t>
  </si>
  <si>
    <t>4323003920</t>
  </si>
  <si>
    <t>33629434</t>
  </si>
  <si>
    <t>ОАО "ЛПК Лесной профиль" Паломицкий участок</t>
  </si>
  <si>
    <t>4345300281</t>
  </si>
  <si>
    <t>Оричевский муниципальный район</t>
  </si>
  <si>
    <t>33630000</t>
  </si>
  <si>
    <t>Адышевское</t>
  </si>
  <si>
    <t>33630404</t>
  </si>
  <si>
    <t>МУП ЖКХ Адышевского сельского поселения Оричевского района Кировской области "Адышево"</t>
  </si>
  <si>
    <t>4324007268</t>
  </si>
  <si>
    <t>432401001</t>
  </si>
  <si>
    <t>ООО "Санаторий Колос"</t>
  </si>
  <si>
    <t>4324004852</t>
  </si>
  <si>
    <t>Быстрицкое</t>
  </si>
  <si>
    <t>33630406</t>
  </si>
  <si>
    <t>ООО ЖКХ "Торфяное"</t>
  </si>
  <si>
    <t>4324050175</t>
  </si>
  <si>
    <t>Гарское</t>
  </si>
  <si>
    <t>33630412</t>
  </si>
  <si>
    <t>МП ЖКХ "Зенгино"</t>
  </si>
  <si>
    <t>4324050457</t>
  </si>
  <si>
    <t>Коршикское</t>
  </si>
  <si>
    <t>33630420</t>
  </si>
  <si>
    <t>ООО ЖКХ "Коршикское"</t>
  </si>
  <si>
    <t>4324007444</t>
  </si>
  <si>
    <t>Кучелаповское</t>
  </si>
  <si>
    <t>33630424</t>
  </si>
  <si>
    <t>Филиал ОАО "РЖД-ЗДОРОВЬЕ" санаторий-профилакторий "Сосновый бор"</t>
  </si>
  <si>
    <t>7703715816</t>
  </si>
  <si>
    <t>432443001</t>
  </si>
  <si>
    <t>Лугоболотное</t>
  </si>
  <si>
    <t>33630426</t>
  </si>
  <si>
    <t>ООО ЖКХ "Юбилейный"</t>
  </si>
  <si>
    <t>4324007412</t>
  </si>
  <si>
    <t>Мирнинское</t>
  </si>
  <si>
    <t>33630154</t>
  </si>
  <si>
    <t>ООО «Теплоэнерго»</t>
  </si>
  <si>
    <t>4345309118</t>
  </si>
  <si>
    <t>Оричевское МУПП ЖКХ "Теплосервис"</t>
  </si>
  <si>
    <t>4324049331</t>
  </si>
  <si>
    <t>Филиал "Войсковая часть 21228" ФБУ - войсковая часть 70855</t>
  </si>
  <si>
    <t>7724729390</t>
  </si>
  <si>
    <t>Пищальское</t>
  </si>
  <si>
    <t>33630436</t>
  </si>
  <si>
    <t>ООО "Бор"</t>
  </si>
  <si>
    <t>4324005060</t>
  </si>
  <si>
    <t>Поселок Левинцы</t>
  </si>
  <si>
    <t>33630153</t>
  </si>
  <si>
    <t>Оричевское МУПП ЖКХ "Коммунсервис"</t>
  </si>
  <si>
    <t>4324049317</t>
  </si>
  <si>
    <t>Поселок Оричи</t>
  </si>
  <si>
    <t>33630151</t>
  </si>
  <si>
    <t>Поселок Стрижи</t>
  </si>
  <si>
    <t>33630157</t>
  </si>
  <si>
    <t>МУПП ЖКХ "Уют"</t>
  </si>
  <si>
    <t>4324006994</t>
  </si>
  <si>
    <t>Суводское</t>
  </si>
  <si>
    <t>33630448</t>
  </si>
  <si>
    <t>Торфяное</t>
  </si>
  <si>
    <t>33630450</t>
  </si>
  <si>
    <t>Усовское</t>
  </si>
  <si>
    <t>33630452</t>
  </si>
  <si>
    <t>ООО "Оричи-строй"</t>
  </si>
  <si>
    <t>4324006955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</si>
  <si>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</si>
  <si>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</si>
  <si>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</si>
  <si>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</si>
  <si>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</si>
  <si>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</si>
  <si>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ЗАО "Кировский молочный комбинат"</t>
  </si>
  <si>
    <t>4345000295</t>
  </si>
  <si>
    <t>ИП Гордеева</t>
  </si>
  <si>
    <t>433601166687</t>
  </si>
  <si>
    <t>433601001</t>
  </si>
  <si>
    <t>Кузнецовское МУП ЖКХ</t>
  </si>
  <si>
    <t>4336002698</t>
  </si>
  <si>
    <t>ООО "Меркурий"</t>
  </si>
  <si>
    <t>4336002761</t>
  </si>
  <si>
    <t>4336003331</t>
  </si>
  <si>
    <t>ООО "Чистый город"</t>
  </si>
  <si>
    <t>4336003564</t>
  </si>
  <si>
    <t>ФГОУ СПО "Орлово-Вятский сельскохозяйственный колледж"</t>
  </si>
  <si>
    <t>4336000475</t>
  </si>
  <si>
    <t>Орловское сельское поселение</t>
  </si>
  <si>
    <t>33645425</t>
  </si>
  <si>
    <t>ИП Кузнецова Т.Н.</t>
  </si>
  <si>
    <t>433600903850</t>
  </si>
  <si>
    <t>МУП ЖКХ «Орловское»</t>
  </si>
  <si>
    <t>4336003941</t>
  </si>
  <si>
    <t>ООО "Ник.А"</t>
  </si>
  <si>
    <t>4336003243</t>
  </si>
  <si>
    <t>Цепелевское МУП ЖКХ</t>
  </si>
  <si>
    <t>4336002708</t>
  </si>
  <si>
    <t>Пижанский муниципальный район</t>
  </si>
  <si>
    <t>33631000</t>
  </si>
  <si>
    <t>Ахмановское</t>
  </si>
  <si>
    <t>33631404</t>
  </si>
  <si>
    <t>МУ администрация Ахмановского сельского поселения  Пижанского района Кировской области</t>
  </si>
  <si>
    <t>4325002939</t>
  </si>
  <si>
    <t>432501001</t>
  </si>
  <si>
    <t>ПМП "Пижанскагропромэнерго"</t>
  </si>
  <si>
    <t>4325000025</t>
  </si>
  <si>
    <t>Безводнинское</t>
  </si>
  <si>
    <t>33631408</t>
  </si>
  <si>
    <t>МУ Администрация Безводнинского сельского поселения  Пижанского района Кировской области</t>
  </si>
  <si>
    <t>4325002872</t>
  </si>
  <si>
    <t>Войское</t>
  </si>
  <si>
    <t>33631412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</si>
  <si>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</si>
  <si>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</si>
  <si>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Ижевское</t>
  </si>
  <si>
    <t>33631416</t>
  </si>
  <si>
    <t>Обуховское</t>
  </si>
  <si>
    <t>33631436</t>
  </si>
  <si>
    <t>Пижанское</t>
  </si>
  <si>
    <t>33631151</t>
  </si>
  <si>
    <t>ОАО "Лактис"</t>
  </si>
  <si>
    <t>4325000106</t>
  </si>
  <si>
    <t>Подосиновский муниципальный район</t>
  </si>
  <si>
    <t>33632000</t>
  </si>
  <si>
    <t>Демьяновское городское поселение</t>
  </si>
  <si>
    <t>33632154</t>
  </si>
  <si>
    <t>ООО "Полеко"</t>
  </si>
  <si>
    <t>4326009905</t>
  </si>
  <si>
    <t>432601001</t>
  </si>
  <si>
    <t>4326009574</t>
  </si>
  <si>
    <t>ООО «Теплосервис Плюс»</t>
  </si>
  <si>
    <t>4326999829</t>
  </si>
  <si>
    <t>Пинюгское городское поселение</t>
  </si>
  <si>
    <t>33632157</t>
  </si>
  <si>
    <t>ООО "Подосиновская Теплосервисная Компания"</t>
  </si>
  <si>
    <t>4326009729</t>
  </si>
  <si>
    <t>ООО "Теплосервис п. Пинюг"</t>
  </si>
  <si>
    <t>4326009976</t>
  </si>
  <si>
    <t>Подосиновское городское поселение</t>
  </si>
  <si>
    <t>33632151</t>
  </si>
  <si>
    <t>ООО "Грант"</t>
  </si>
  <si>
    <t>4326009454</t>
  </si>
  <si>
    <t>ООО "Подосиновская сервисная компания"</t>
  </si>
  <si>
    <t>4326009951</t>
  </si>
  <si>
    <t>Пушемское</t>
  </si>
  <si>
    <t>33632424</t>
  </si>
  <si>
    <t>Яхреньгское</t>
  </si>
  <si>
    <t>33632440</t>
  </si>
  <si>
    <t>СПК "Новый Маяк"</t>
  </si>
  <si>
    <t>4326009743</t>
  </si>
  <si>
    <t>Санчурский муниципальный район</t>
  </si>
  <si>
    <t>33633000</t>
  </si>
  <si>
    <t>Городищенское</t>
  </si>
  <si>
    <t>33633418</t>
  </si>
  <si>
    <t>ООО "Санчурский коммунсервис"</t>
  </si>
  <si>
    <t>4327004410</t>
  </si>
  <si>
    <t>432701001</t>
  </si>
  <si>
    <t>Матвинурское</t>
  </si>
  <si>
    <t>33633448</t>
  </si>
  <si>
    <t>Администрация Матвинурского сельского поселения</t>
  </si>
  <si>
    <t>4327003631</t>
  </si>
  <si>
    <t>Поселок Санчурск</t>
  </si>
  <si>
    <t>33633151</t>
  </si>
  <si>
    <t>Шишовское</t>
  </si>
  <si>
    <t>33633456</t>
  </si>
  <si>
    <t>МУК Шишовская сельская централизованная клубная система</t>
  </si>
  <si>
    <t>4327004360</t>
  </si>
  <si>
    <t>Свечинский муниципальный район</t>
  </si>
  <si>
    <t>33634000</t>
  </si>
  <si>
    <t>Поселок Свеча</t>
  </si>
  <si>
    <t>33634151</t>
  </si>
  <si>
    <t>МУП "Свечатеплосервис"</t>
  </si>
  <si>
    <t>4328003017</t>
  </si>
  <si>
    <t>432801001</t>
  </si>
  <si>
    <t>Свечинское районное потребительское общество</t>
  </si>
  <si>
    <t>4328000023</t>
  </si>
  <si>
    <t>Слободской</t>
  </si>
  <si>
    <t>33713000</t>
  </si>
  <si>
    <t>ЗАО "Красный якорь"</t>
  </si>
  <si>
    <t>4343004720</t>
  </si>
  <si>
    <t>432901001</t>
  </si>
  <si>
    <t>МУП "Благоустройство"</t>
  </si>
  <si>
    <t>4329009244</t>
  </si>
  <si>
    <t>МУП "Теплосервис"</t>
  </si>
  <si>
    <t>4329007543</t>
  </si>
  <si>
    <t>МУП «Стройсервис»</t>
  </si>
  <si>
    <t>4329011973</t>
  </si>
  <si>
    <t>ОАО "Слободской мясокомбинат"</t>
  </si>
  <si>
    <t>4343001409</t>
  </si>
  <si>
    <t>ООО "Белка"</t>
  </si>
  <si>
    <t>4343004600</t>
  </si>
  <si>
    <t>ООО "Спичечная фабрика "Белка-Фаворит"</t>
  </si>
  <si>
    <t>4329015216</t>
  </si>
  <si>
    <t>ООО "Эдельвейс-2"</t>
  </si>
  <si>
    <t>4329003891</t>
  </si>
  <si>
    <t>ООО ПКП "Алмис"</t>
  </si>
  <si>
    <t>4348027908</t>
  </si>
  <si>
    <t>Слободской муниципальный район</t>
  </si>
  <si>
    <t>33635000</t>
  </si>
  <si>
    <t>Бобинское</t>
  </si>
  <si>
    <t>33635402</t>
  </si>
  <si>
    <t>ОАО "Санаторий Митино"</t>
  </si>
  <si>
    <t>4329000724</t>
  </si>
  <si>
    <t>ООО "Многоотраслевое предприятие"</t>
  </si>
  <si>
    <t>4329011028</t>
  </si>
  <si>
    <t>Закаринское</t>
  </si>
  <si>
    <t>33635412</t>
  </si>
  <si>
    <t>4329010909</t>
  </si>
  <si>
    <t>33635416</t>
  </si>
  <si>
    <t>МУП ЖКХ с.Ильинское</t>
  </si>
  <si>
    <t>4329013650</t>
  </si>
  <si>
    <t>4329012906</t>
  </si>
  <si>
    <t>Каринское</t>
  </si>
  <si>
    <t>33635424</t>
  </si>
  <si>
    <t>Ленинское</t>
  </si>
  <si>
    <t>33635432</t>
  </si>
  <si>
    <t>Озерницкий</t>
  </si>
  <si>
    <t>33635436</t>
  </si>
  <si>
    <t>4329012864</t>
  </si>
  <si>
    <t>33635440</t>
  </si>
  <si>
    <t>ООО "Октябрьский"</t>
  </si>
  <si>
    <t>4329010916</t>
  </si>
  <si>
    <t>Поселок Вахруши</t>
  </si>
  <si>
    <t>33635153</t>
  </si>
  <si>
    <t>МУП ЖКХ п. Вахруши</t>
  </si>
  <si>
    <t>4329004750</t>
  </si>
  <si>
    <t>ООО «Вахруши-Юфть»</t>
  </si>
  <si>
    <t>4329014050</t>
  </si>
  <si>
    <t>Светозаревское</t>
  </si>
  <si>
    <t>33635446</t>
  </si>
  <si>
    <t>Стуловское</t>
  </si>
  <si>
    <t>33635456</t>
  </si>
  <si>
    <t>ОАО Слободская "Агропромтехника"</t>
  </si>
  <si>
    <t>4329002030</t>
  </si>
  <si>
    <t>ООО "ПМК-14"</t>
  </si>
  <si>
    <t>4345074258</t>
  </si>
  <si>
    <t>Шестаковское</t>
  </si>
  <si>
    <t>33635460</t>
  </si>
  <si>
    <t>Шиховское</t>
  </si>
  <si>
    <t>33635452</t>
  </si>
  <si>
    <t>ООО "Звероводческое племенное хозяйство "Вятка</t>
  </si>
  <si>
    <t>4329008459</t>
  </si>
  <si>
    <t>Советский муниципальный район</t>
  </si>
  <si>
    <t>33636000</t>
  </si>
  <si>
    <t>Город Советск</t>
  </si>
  <si>
    <t>33636101</t>
  </si>
  <si>
    <t>КОГОАУ НПО ПУ № 39</t>
  </si>
  <si>
    <t>4330001306</t>
  </si>
  <si>
    <t>433001001</t>
  </si>
  <si>
    <t>КОГОБУ СПО "Суводский лесхоз-техникум"</t>
  </si>
  <si>
    <t>4330000341</t>
  </si>
  <si>
    <t>МУП "Тепло-2"</t>
  </si>
  <si>
    <t>4330005854</t>
  </si>
  <si>
    <t>МУП Советского района Кировской области «Горводоканал»</t>
  </si>
  <si>
    <t>4330005011</t>
  </si>
  <si>
    <t>ОАО "Жильё"</t>
  </si>
  <si>
    <t>4330006270</t>
  </si>
  <si>
    <t>ОАО "Советское ремтехпредприятие"</t>
  </si>
  <si>
    <t>4330000327</t>
  </si>
  <si>
    <t>ООО "Крона"</t>
  </si>
  <si>
    <t>4330004850</t>
  </si>
  <si>
    <t>ООО "Советский мясокомбинат"</t>
  </si>
  <si>
    <t>4330005910</t>
  </si>
  <si>
    <t>ООО «Регион»</t>
  </si>
  <si>
    <t>4330006777</t>
  </si>
  <si>
    <t>ООО «Теплосеть»</t>
  </si>
  <si>
    <t>4330006978</t>
  </si>
  <si>
    <t>Зашижемское</t>
  </si>
  <si>
    <t>33636420</t>
  </si>
  <si>
    <t>33636424</t>
  </si>
  <si>
    <t>Лесниковское</t>
  </si>
  <si>
    <t>33636440</t>
  </si>
  <si>
    <t>Лошкаринский</t>
  </si>
  <si>
    <t>33636444</t>
  </si>
  <si>
    <t>Сунский муниципальный район</t>
  </si>
  <si>
    <t>33637000</t>
  </si>
  <si>
    <t>Большевитское</t>
  </si>
  <si>
    <t>33637428</t>
  </si>
  <si>
    <t>ООО "Ремсервис"</t>
  </si>
  <si>
    <t>4331002180</t>
  </si>
  <si>
    <t>433101001</t>
  </si>
  <si>
    <t>СПК СА "Большевик"</t>
  </si>
  <si>
    <t>4331000577</t>
  </si>
  <si>
    <t>Кокуйское</t>
  </si>
  <si>
    <t>33637406</t>
  </si>
  <si>
    <t>ООО «Импульс»</t>
  </si>
  <si>
    <t>4331002581</t>
  </si>
  <si>
    <t>Поселок Суна</t>
  </si>
  <si>
    <t>33637151</t>
  </si>
  <si>
    <t>ООО "Сунские коммунальные системы"</t>
  </si>
  <si>
    <t>4331001884</t>
  </si>
  <si>
    <t>Тужинский муниципальный район</t>
  </si>
  <si>
    <t>33638000</t>
  </si>
  <si>
    <t>Поселок Тужа</t>
  </si>
  <si>
    <t>33638151</t>
  </si>
  <si>
    <t>4332002584</t>
  </si>
  <si>
    <t>433201001</t>
  </si>
  <si>
    <t>Унинский муниципальный район</t>
  </si>
  <si>
    <t>33640000</t>
  </si>
  <si>
    <t>Комаровское</t>
  </si>
  <si>
    <t>33640420</t>
  </si>
  <si>
    <t>ООО «Варман»</t>
  </si>
  <si>
    <t>4345103438</t>
  </si>
  <si>
    <t>433301001</t>
  </si>
  <si>
    <t>Малополомское</t>
  </si>
  <si>
    <t>33640424</t>
  </si>
  <si>
    <t>ИП Чирков А.В.</t>
  </si>
  <si>
    <t>433300698053</t>
  </si>
  <si>
    <t>Порезское</t>
  </si>
  <si>
    <t>33640428</t>
  </si>
  <si>
    <t>МУП "Чуваши"</t>
  </si>
  <si>
    <t>4333002925</t>
  </si>
  <si>
    <t>Поселок Уни</t>
  </si>
  <si>
    <t>33640151</t>
  </si>
  <si>
    <t>ООО "Коммунальщик"</t>
  </si>
  <si>
    <t>4333004055</t>
  </si>
  <si>
    <t>ООО «Союз»</t>
  </si>
  <si>
    <t>4333002957</t>
  </si>
  <si>
    <t>Сосновское</t>
  </si>
  <si>
    <t>33640440</t>
  </si>
  <si>
    <t>ООО «Сосновка»</t>
  </si>
  <si>
    <t>4333004190</t>
  </si>
  <si>
    <t>Уржумский муниципальный район</t>
  </si>
  <si>
    <t>33641000</t>
  </si>
  <si>
    <t>Большеройское</t>
  </si>
  <si>
    <t>33641416</t>
  </si>
  <si>
    <t>4334006104</t>
  </si>
  <si>
    <t>433401001</t>
  </si>
  <si>
    <t>Буйское</t>
  </si>
  <si>
    <t>33641420</t>
  </si>
  <si>
    <t>Город Уржум</t>
  </si>
  <si>
    <t>33641101</t>
  </si>
  <si>
    <t>ОАО "Уржумский спирто-водочный завод"</t>
  </si>
  <si>
    <t>4334003671</t>
  </si>
  <si>
    <t>Лазаревское</t>
  </si>
  <si>
    <t>33641432</t>
  </si>
  <si>
    <t>Лопьяльское</t>
  </si>
  <si>
    <t>33641440</t>
  </si>
  <si>
    <t>Петровское</t>
  </si>
  <si>
    <t>33641452</t>
  </si>
  <si>
    <t>Русско-Турекское</t>
  </si>
  <si>
    <t>33641472</t>
  </si>
  <si>
    <t>Шурминское</t>
  </si>
  <si>
    <t>33641492</t>
  </si>
  <si>
    <t>Фаленский муниципальный район</t>
  </si>
  <si>
    <t>33643000</t>
  </si>
  <si>
    <t>Левановское</t>
  </si>
  <si>
    <t>33643424</t>
  </si>
  <si>
    <t>ООО УК "ЖКХ Фалёнского района"</t>
  </si>
  <si>
    <t>4335003402</t>
  </si>
  <si>
    <t>433501001</t>
  </si>
  <si>
    <t>Медвеженское</t>
  </si>
  <si>
    <t>33643428</t>
  </si>
  <si>
    <t>Поселок Фаленки</t>
  </si>
  <si>
    <t>33643151</t>
  </si>
  <si>
    <t>Шабалинский муниципальный район</t>
  </si>
  <si>
    <t>33647000</t>
  </si>
  <si>
    <t>Высокораменское</t>
  </si>
  <si>
    <t>33647412</t>
  </si>
  <si>
    <t>ООО «Система ЮГ»</t>
  </si>
  <si>
    <t>4337004962</t>
  </si>
  <si>
    <t>433701001</t>
  </si>
  <si>
    <t>Новотроицкое</t>
  </si>
  <si>
    <t>33647448</t>
  </si>
  <si>
    <t>Поселок Ленинское</t>
  </si>
  <si>
    <t>33647151</t>
  </si>
  <si>
    <t>МУП "ЖКХ"</t>
  </si>
  <si>
    <t>4337004480</t>
  </si>
  <si>
    <t>ООО "Шабалинское ЖКХ"</t>
  </si>
  <si>
    <t>4337004987</t>
  </si>
  <si>
    <t>Черновское</t>
  </si>
  <si>
    <t>33647474</t>
  </si>
  <si>
    <t>Юрьянский муниципальный район</t>
  </si>
  <si>
    <t>33649000</t>
  </si>
  <si>
    <t>Верховинское</t>
  </si>
  <si>
    <t>33649420</t>
  </si>
  <si>
    <t>ООО "Юрьянские коммунальные системы"</t>
  </si>
  <si>
    <t>4338007356</t>
  </si>
  <si>
    <t>Гирсовское</t>
  </si>
  <si>
    <t>33649430</t>
  </si>
  <si>
    <t>Загарское</t>
  </si>
  <si>
    <t>33649432</t>
  </si>
  <si>
    <t>МУП ЖКХ "Феникс"</t>
  </si>
  <si>
    <t>4338007980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</si>
  <si>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</si>
  <si>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</si>
  <si>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</si>
  <si>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</si>
  <si>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</si>
  <si>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</si>
  <si>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</si>
  <si>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</si>
  <si>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ИП Копылов Вадим Александрович</t>
  </si>
  <si>
    <t>433800001320</t>
  </si>
  <si>
    <t>4338007324</t>
  </si>
  <si>
    <t>ООО «Эликон»</t>
  </si>
  <si>
    <t>4338006610</t>
  </si>
  <si>
    <t>Поселок Юрья</t>
  </si>
  <si>
    <t>33649151</t>
  </si>
  <si>
    <t>ИП Лукьянчук Владимир Николаевич</t>
  </si>
  <si>
    <t>433801981304</t>
  </si>
  <si>
    <t>Яранский муниципальный район</t>
  </si>
  <si>
    <t>33650000</t>
  </si>
  <si>
    <t>Город Яранск</t>
  </si>
  <si>
    <t>33650101</t>
  </si>
  <si>
    <t>КОГОКУ СПО «Яранский  государственный технологический техникум»</t>
  </si>
  <si>
    <t>4339001815</t>
  </si>
  <si>
    <t>433901001</t>
  </si>
  <si>
    <t>МУП "Вулкан"</t>
  </si>
  <si>
    <t>4339008232</t>
  </si>
  <si>
    <t>МУП "Яранское ПАТО"</t>
  </si>
  <si>
    <t>4339000152</t>
  </si>
  <si>
    <t>ОАО "Яранская ПМК-20 Гражданстрой"</t>
  </si>
  <si>
    <t>4339001043</t>
  </si>
  <si>
    <t>ООО "Мелиоратор"</t>
  </si>
  <si>
    <t>4339004816</t>
  </si>
  <si>
    <t>СПК СА колхоз "Птицевод"</t>
  </si>
  <si>
    <t>4339000579</t>
  </si>
  <si>
    <t>Знаменское</t>
  </si>
  <si>
    <t>33650412</t>
  </si>
  <si>
    <t>ФГОУ СПО "Яранский аграрный техникум"</t>
  </si>
  <si>
    <t>4339001004</t>
  </si>
  <si>
    <t>Кугальское</t>
  </si>
  <si>
    <t>33650424</t>
  </si>
  <si>
    <t>МКУК «Районная централизованная клубная система»</t>
  </si>
  <si>
    <t>4339008384</t>
  </si>
  <si>
    <t>Никольское</t>
  </si>
  <si>
    <t>33650440</t>
  </si>
  <si>
    <t>МОУ ООШ д.Пушкино</t>
  </si>
  <si>
    <t>4339004622</t>
  </si>
  <si>
    <t>Никулятское</t>
  </si>
  <si>
    <t>33650448</t>
  </si>
  <si>
    <t>МОУ СОШ с.Никулята</t>
  </si>
  <si>
    <t>4339004943</t>
  </si>
  <si>
    <t>Салобелякское</t>
  </si>
  <si>
    <t>33650468</t>
  </si>
  <si>
    <t>Салобелякское МУП ЖКХ</t>
  </si>
  <si>
    <t>4339003562</t>
  </si>
  <si>
    <t>Шкаланское</t>
  </si>
  <si>
    <t>33650480</t>
  </si>
  <si>
    <t>ООО "ЖКХ Октябрьский"</t>
  </si>
  <si>
    <t>4318004445</t>
  </si>
  <si>
    <t>Северная Дирекция по тепловодоснабжению структурное подразделение Центральной дирекции по тепловодоснабжению филиал ОАО "РЖД"</t>
  </si>
  <si>
    <t>760445028</t>
  </si>
  <si>
    <t>Дата последнего обновления реестра организаций: 05.09.2013 15:19:35</t>
  </si>
  <si>
    <t>Верхотульское</t>
  </si>
  <si>
    <t>33602416</t>
  </si>
  <si>
    <t>Корминское</t>
  </si>
  <si>
    <t>33602424</t>
  </si>
  <si>
    <t>Шембетское</t>
  </si>
  <si>
    <t>33602452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</si>
  <si>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</si>
  <si>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</si>
  <si>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</si>
  <si>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</si>
  <si>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</si>
  <si>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</si>
  <si>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</si>
  <si>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</si>
  <si>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</si>
  <si>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</si>
  <si>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</si>
  <si>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</si>
  <si>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</si>
  <si>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</si>
  <si>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</si>
  <si>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</si>
  <si>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</si>
  <si>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Омгинское</t>
  </si>
  <si>
    <t>33610412</t>
  </si>
  <si>
    <t>Кобрское</t>
  </si>
  <si>
    <t>33612432</t>
  </si>
  <si>
    <t>Пиксурское</t>
  </si>
  <si>
    <t>33612408</t>
  </si>
  <si>
    <t>Сезеневское</t>
  </si>
  <si>
    <t>33614436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</si>
  <si>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</si>
  <si>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</si>
  <si>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</si>
  <si>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</si>
  <si>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</si>
  <si>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</si>
  <si>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</si>
  <si>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</si>
  <si>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</si>
  <si>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</si>
  <si>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</si>
  <si>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</si>
  <si>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</si>
  <si>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</si>
  <si>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</si>
  <si>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</si>
  <si>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</si>
  <si>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</si>
  <si>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</si>
  <si>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</si>
  <si>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</si>
  <si>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</si>
  <si>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</si>
  <si>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</si>
  <si>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</si>
  <si>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</si>
  <si>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</si>
  <si>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</si>
  <si>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Чернушское</t>
  </si>
  <si>
    <t>33617456</t>
  </si>
  <si>
    <t>Чистопольское</t>
  </si>
  <si>
    <t>33619490</t>
  </si>
  <si>
    <t>Ветошкинское</t>
  </si>
  <si>
    <t>33621412</t>
  </si>
  <si>
    <t>Лажское</t>
  </si>
  <si>
    <t>33621444</t>
  </si>
  <si>
    <t>Папуловское</t>
  </si>
  <si>
    <t>33622428</t>
  </si>
  <si>
    <t>Арыкское</t>
  </si>
  <si>
    <t>33623408</t>
  </si>
  <si>
    <t>Каксинвайское</t>
  </si>
  <si>
    <t>33623424</t>
  </si>
  <si>
    <t>Константиновское</t>
  </si>
  <si>
    <t>33623432</t>
  </si>
  <si>
    <t>Мелетское</t>
  </si>
  <si>
    <t>33623440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</si>
  <si>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</si>
  <si>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</si>
  <si>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</si>
  <si>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</si>
  <si>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</si>
  <si>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</si>
  <si>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Старотушкинское</t>
  </si>
  <si>
    <t>33623472</t>
  </si>
  <si>
    <t>Метелевское</t>
  </si>
  <si>
    <t>33625424</t>
  </si>
  <si>
    <t>Мулинское</t>
  </si>
  <si>
    <t>33625428</t>
  </si>
  <si>
    <t>Красноярское</t>
  </si>
  <si>
    <t>33627418</t>
  </si>
  <si>
    <t>Лудянское</t>
  </si>
  <si>
    <t>33627428</t>
  </si>
  <si>
    <t>Рябиновское</t>
  </si>
  <si>
    <t>33627432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</si>
  <si>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</si>
  <si>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</si>
  <si>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</si>
  <si>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</si>
  <si>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</si>
  <si>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</si>
  <si>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</si>
  <si>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</si>
  <si>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Истобенское</t>
  </si>
  <si>
    <t>33630416</t>
  </si>
  <si>
    <t>Пустощенское</t>
  </si>
  <si>
    <t>33630440</t>
  </si>
  <si>
    <t>Спас-Талицкое</t>
  </si>
  <si>
    <t>33630444</t>
  </si>
  <si>
    <t>Утмановское</t>
  </si>
  <si>
    <t>33632428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</si>
  <si>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</si>
  <si>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</si>
  <si>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</si>
  <si>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</si>
  <si>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</si>
  <si>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</si>
  <si>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</si>
  <si>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</si>
  <si>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</si>
  <si>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</si>
  <si>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Греховское</t>
  </si>
  <si>
    <t>33636460</t>
  </si>
  <si>
    <t>Кичминское</t>
  </si>
  <si>
    <t>33636428</t>
  </si>
  <si>
    <t>Колянурское</t>
  </si>
  <si>
    <t>33636436</t>
  </si>
  <si>
    <t>Мокинское</t>
  </si>
  <si>
    <t>33636448</t>
  </si>
  <si>
    <t>Прозоровское</t>
  </si>
  <si>
    <t>33636456</t>
  </si>
  <si>
    <t>Родыгинское</t>
  </si>
  <si>
    <t>33636464</t>
  </si>
  <si>
    <t>Курчумское</t>
  </si>
  <si>
    <t>33637412</t>
  </si>
  <si>
    <t>Грековское</t>
  </si>
  <si>
    <t>33638416</t>
  </si>
  <si>
    <t>Караванское</t>
  </si>
  <si>
    <t>33638424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</si>
  <si>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</si>
  <si>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</si>
  <si>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</si>
  <si>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</si>
  <si>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</si>
  <si>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</si>
  <si>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</si>
  <si>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</si>
  <si>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</si>
  <si>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</si>
  <si>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</si>
  <si>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</si>
  <si>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Сардыкское</t>
  </si>
  <si>
    <t>33640436</t>
  </si>
  <si>
    <t>Байсинское</t>
  </si>
  <si>
    <t>33641408</t>
  </si>
  <si>
    <t>Донауровское</t>
  </si>
  <si>
    <t>33641480</t>
  </si>
  <si>
    <t>Пиляндышевское</t>
  </si>
  <si>
    <t>33641456</t>
  </si>
  <si>
    <t>Рублевское</t>
  </si>
  <si>
    <t>33641464</t>
  </si>
  <si>
    <t>Савиновское</t>
  </si>
  <si>
    <t>33641476</t>
  </si>
  <si>
    <t>Уржумское</t>
  </si>
  <si>
    <t>33641424</t>
  </si>
  <si>
    <t>Верхосунское</t>
  </si>
  <si>
    <t>33643416</t>
  </si>
  <si>
    <t>Петруненское</t>
  </si>
  <si>
    <t>33643444</t>
  </si>
  <si>
    <t>33643448</t>
  </si>
  <si>
    <t>Талицкое</t>
  </si>
  <si>
    <t>33643456</t>
  </si>
  <si>
    <t>Гостовское</t>
  </si>
  <si>
    <t>33647416</t>
  </si>
  <si>
    <t>Великорецкое</t>
  </si>
  <si>
    <t>33649416</t>
  </si>
  <si>
    <t>Кугушерское</t>
  </si>
  <si>
    <t>33650426</t>
  </si>
  <si>
    <t>Опытнопольское</t>
  </si>
  <si>
    <t>33650452</t>
  </si>
  <si>
    <t>Сердежское</t>
  </si>
  <si>
    <t>33650472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</si>
  <si>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</si>
  <si>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</si>
  <si>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</si>
  <si>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</si>
  <si>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</si>
  <si>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</si>
  <si>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</si>
  <si>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</si>
  <si>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</si>
  <si>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</si>
  <si>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</si>
  <si>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</si>
  <si>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</si>
  <si>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</si>
  <si>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</si>
  <si>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</si>
  <si>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</si>
  <si>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</si>
  <si>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</si>
  <si>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</si>
  <si>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</si>
  <si>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</si>
  <si>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</si>
  <si>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</si>
  <si>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</si>
  <si>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</si>
  <si>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</si>
  <si>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</si>
  <si>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</si>
  <si>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</si>
  <si>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</si>
  <si>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</si>
  <si>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</si>
  <si>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</si>
  <si>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</si>
  <si>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</si>
  <si>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</si>
  <si>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</si>
  <si>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</si>
  <si>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</si>
  <si>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</si>
  <si>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</si>
  <si>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</si>
  <si>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</si>
  <si>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</si>
  <si>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Дата последнего обновления реестра МР/МО: 05.09.2013 15:19:37</t>
  </si>
  <si>
    <t>На сайте регулирующего органа</t>
  </si>
  <si>
    <t>610002, г.Киров, ул. 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</si>
  <si>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</si>
  <si>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</si>
  <si>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</si>
  <si>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</si>
  <si>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</si>
  <si>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</si>
  <si>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(8332) 21-96-15</t>
  </si>
  <si>
    <t>kte.smirnova@mail.ru</t>
  </si>
  <si>
    <t>газета "Вятский край"</t>
  </si>
  <si>
    <t xml:space="preserve">№164 (5492) </t>
  </si>
  <si>
    <t>7.09.2013г.</t>
  </si>
  <si>
    <t>Не указано значение на листе 'Ссылки на публикации'!</t>
  </si>
  <si>
    <t>Ссылки на публикации!L18</t>
  </si>
  <si>
    <t>Предупреждение</t>
  </si>
  <si>
    <t>www.kirovteploenergo.ru; www.rstkirov.ru</t>
  </si>
  <si>
    <t>http://www.rstkirov.ru/</t>
  </si>
  <si>
    <t>9/5/2013  3:54:52 PM</t>
  </si>
  <si>
    <t>9/5/2013  3:54:56 PM</t>
  </si>
  <si>
    <t>9/10/2013  9:30:19 AM</t>
  </si>
  <si>
    <t>9/10/2013  9:30:20 AM</t>
  </si>
  <si>
    <t>07.09.2013</t>
  </si>
  <si>
    <t>9/10/2013  10:15:22 AM</t>
  </si>
  <si>
    <t>9/10/2013  10:15:23 AM</t>
  </si>
  <si>
    <t>9/10/2013  10:16:15 AM</t>
  </si>
  <si>
    <t>9/10/2013  10:16:16 AM</t>
  </si>
  <si>
    <t>9/10/2013  10:16:59 AM</t>
  </si>
  <si>
    <t>9/10/2013  10:17:00 AM</t>
  </si>
  <si>
    <t>9/10/2013  10:17:54 AM</t>
  </si>
  <si>
    <t>9/10/2013  10:17:55 AM</t>
  </si>
  <si>
    <t>9/10/2013  10:22:48 AM</t>
  </si>
  <si>
    <t>9/10/2013  10:22:49 AM</t>
  </si>
  <si>
    <t>9/10/2013  10:24:00 AM</t>
  </si>
  <si>
    <t>9/10/2013  10:24:01 AM</t>
  </si>
  <si>
    <t>9/10/2013  10:26:11 AM</t>
  </si>
  <si>
    <t>9/10/2013  10:26:12 AM</t>
  </si>
  <si>
    <t>9/10/2013  10:28:47 AM</t>
  </si>
  <si>
    <t>9/10/2013  10:28:48 AM</t>
  </si>
  <si>
    <t>9/10/2013  10:35:03 AM</t>
  </si>
  <si>
    <t>9/10/2013  10:35:04 AM</t>
  </si>
  <si>
    <t>10/3/2017  1:26:04 PM</t>
  </si>
  <si>
    <t>10/3/2017  1:26:05 PM</t>
  </si>
  <si>
    <t>Нет доступных обновлений для шаблона с кодом JKH.OPEN.INFO.QUARTER.WARM!</t>
  </si>
  <si>
    <t>10/3/2017  3:24:51 PM</t>
  </si>
  <si>
    <t>10/3/2017  3:24:52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</si>
</sst>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83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indexed="22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u/>
      <sz val="10"/>
      <color indexed="12"/>
      <name val="Tahoma"/>
      <family val="2"/>
      <charset val="204"/>
    </font>
    <font>
      <sz val="10"/>
      <color indexed="9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b/>
      <sz val="9"/>
      <color indexed="10"/>
      <name val="Tahoma"/>
      <family val="2"/>
      <charset val="204"/>
    </font>
    <font>
      <sz val="12"/>
      <name val="Marlett"/>
      <charset val="2"/>
    </font>
    <font>
      <b/>
      <u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8"/>
      <color indexed="9"/>
      <name val="Trebuchet MS"/>
      <family val="2"/>
      <charset val="204"/>
    </font>
    <font>
      <sz val="11"/>
      <color indexed="8"/>
      <name val="Marlett"/>
      <charset val="2"/>
    </font>
    <font>
      <b/>
      <sz val="12"/>
      <color indexed="8"/>
      <name val="Tahoma"/>
      <family val="2"/>
      <charset val="204"/>
    </font>
    <font>
      <b/>
      <sz val="14"/>
      <name val="Tahoma"/>
      <family val="2"/>
      <charset val="204"/>
    </font>
    <font>
      <sz val="16"/>
      <color indexed="8"/>
      <name val="Tahoma"/>
      <family val="2"/>
      <charset val="204"/>
    </font>
    <font>
      <b/>
      <sz val="20"/>
      <color indexed="56"/>
      <name val="Trebuchet MS"/>
      <family val="2"/>
      <charset val="204"/>
    </font>
    <font>
      <b/>
      <sz val="20"/>
      <color indexed="56"/>
      <name val="Arial"/>
      <family val="2"/>
      <charset val="204"/>
    </font>
    <font>
      <sz val="20"/>
      <color indexed="56"/>
      <name val="Tahoma"/>
      <family val="2"/>
      <charset val="204"/>
    </font>
    <font>
      <u/>
      <sz val="20"/>
      <color indexed="56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9"/>
      <color indexed="48"/>
      <name val="Tahoma"/>
      <family val="2"/>
      <charset val="204"/>
    </font>
    <font>
      <sz val="13"/>
      <color indexed="9"/>
      <name val="Tahoma"/>
      <family val="2"/>
      <charset val="204"/>
    </font>
    <font>
      <sz val="13"/>
      <name val="Tahoma"/>
      <family val="2"/>
      <charset val="204"/>
    </font>
    <font>
      <i/>
      <sz val="9"/>
      <name val="Tahoma"/>
      <family val="2"/>
      <charset val="204"/>
    </font>
    <font>
      <b/>
      <sz val="17"/>
      <color indexed="9"/>
      <name val="Wingdings"/>
      <charset val="2"/>
    </font>
    <font>
      <b/>
      <sz val="17"/>
      <name val="Wingdings"/>
      <charset val="2"/>
    </font>
    <font>
      <sz val="11"/>
      <name val="Tahoma"/>
      <family val="2"/>
      <charset val="204"/>
    </font>
    <font>
      <b/>
      <u/>
      <sz val="11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color indexed="8"/>
      <name val="Arial"/>
      <family val="2"/>
      <charset val="204"/>
    </font>
    <font>
      <vertAlign val="superscript"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sz val="9"/>
      <color indexed="9"/>
      <name val="Tahoma"/>
      <family val="2"/>
      <charset val="204"/>
    </font>
    <font>
      <sz val="11"/>
      <color indexed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lightDown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thin">
        <color indexed="9"/>
      </left>
      <right style="dotted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dotted">
        <color indexed="55"/>
      </top>
      <bottom style="thin">
        <color indexed="55"/>
      </bottom>
      <diagonal/>
    </border>
    <border>
      <left style="dotted">
        <color indexed="55"/>
      </left>
      <right/>
      <top/>
      <bottom/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55"/>
      </top>
      <bottom style="dotted">
        <color indexed="22"/>
      </bottom>
      <diagonal/>
    </border>
    <border>
      <left style="medium">
        <color indexed="4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49" fontId="0" fillId="0" borderId="0" applyBorder="0">
      <alignment vertical="top"/>
    </xf>
    <xf numFmtId="0" fontId="2" fillId="0" borderId="0"/>
    <xf numFmtId="164" fontId="3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8" fillId="2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5" fontId="9" fillId="0" borderId="0" applyNumberFormat="0" applyFill="0" applyBorder="0" applyAlignment="0" applyProtection="0">
      <alignment vertical="top"/>
      <protection locked="0"/>
    </xf>
    <xf numFmtId="49" fontId="5" fillId="0" borderId="0" applyBorder="0">
      <alignment vertical="top"/>
    </xf>
    <xf numFmtId="0" fontId="67" fillId="0" borderId="0"/>
    <xf numFmtId="0" fontId="17" fillId="0" borderId="0"/>
    <xf numFmtId="0" fontId="67" fillId="0" borderId="0"/>
    <xf numFmtId="49" fontId="5" fillId="0" borderId="0" applyBorder="0">
      <alignment vertical="top"/>
    </xf>
    <xf numFmtId="0" fontId="1" fillId="0" borderId="0"/>
    <xf numFmtId="0" fontId="23" fillId="0" borderId="0"/>
    <xf numFmtId="0" fontId="14" fillId="0" borderId="0"/>
    <xf numFmtId="0" fontId="14" fillId="0" borderId="0"/>
    <xf numFmtId="0" fontId="17" fillId="0" borderId="0"/>
    <xf numFmtId="49" fontId="5" fillId="0" borderId="0" applyBorder="0">
      <alignment vertical="top"/>
    </xf>
    <xf numFmtId="0" fontId="17" fillId="0" borderId="0"/>
    <xf numFmtId="49" fontId="5" fillId="0" borderId="0" applyBorder="0">
      <alignment vertical="top"/>
    </xf>
    <xf numFmtId="0" fontId="1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3" fillId="0" borderId="0"/>
    <xf numFmtId="0" fontId="13" fillId="0" borderId="0"/>
    <xf numFmtId="0" fontId="14" fillId="0" borderId="0"/>
    <xf numFmtId="0" fontId="68" fillId="0" borderId="0" applyNumberFormat="0" applyFill="0" applyBorder="0" applyAlignment="0" applyProtection="0"/>
    <xf numFmtId="0" fontId="69" fillId="0" borderId="103" applyNumberFormat="0" applyFill="0" applyAlignment="0" applyProtection="0"/>
    <xf numFmtId="0" fontId="70" fillId="0" borderId="104" applyNumberFormat="0" applyFill="0" applyAlignment="0" applyProtection="0"/>
    <xf numFmtId="0" fontId="71" fillId="0" borderId="105" applyNumberFormat="0" applyFill="0" applyAlignment="0" applyProtection="0"/>
    <xf numFmtId="0" fontId="71" fillId="0" borderId="0" applyNumberFormat="0" applyFill="0" applyBorder="0" applyAlignment="0" applyProtection="0"/>
    <xf numFmtId="0" fontId="72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5" fillId="20" borderId="106" applyNumberFormat="0" applyAlignment="0" applyProtection="0"/>
    <xf numFmtId="0" fontId="76" fillId="20" borderId="107" applyNumberFormat="0" applyAlignment="0" applyProtection="0"/>
    <xf numFmtId="0" fontId="77" fillId="0" borderId="108" applyNumberFormat="0" applyFill="0" applyAlignment="0" applyProtection="0"/>
    <xf numFmtId="0" fontId="78" fillId="21" borderId="109" applyNumberFormat="0" applyAlignment="0" applyProtection="0"/>
    <xf numFmtId="0" fontId="79" fillId="0" borderId="0" applyNumberFormat="0" applyFill="0" applyBorder="0" applyAlignment="0" applyProtection="0"/>
    <xf numFmtId="0" fontId="5" fillId="22" borderId="110" applyNumberFormat="0" applyFont="0" applyAlignment="0" applyProtection="0"/>
    <xf numFmtId="0" fontId="80" fillId="0" borderId="0" applyNumberFormat="0" applyFill="0" applyBorder="0" applyAlignment="0" applyProtection="0"/>
    <xf numFmtId="0" fontId="81" fillId="0" borderId="111" applyNumberFormat="0" applyFill="0" applyAlignment="0" applyProtection="0"/>
    <xf numFmtId="0" fontId="82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82" fillId="30" borderId="0" applyNumberFormat="0" applyBorder="0" applyAlignment="0" applyProtection="0"/>
    <xf numFmtId="0" fontId="82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82" fillId="38" borderId="0" applyNumberFormat="0" applyBorder="0" applyAlignment="0" applyProtection="0"/>
    <xf numFmtId="0" fontId="82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82" fillId="42" borderId="0" applyNumberFormat="0" applyBorder="0" applyAlignment="0" applyProtection="0"/>
    <xf numFmtId="0" fontId="82" fillId="43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82" fillId="46" borderId="0" applyNumberFormat="0" applyBorder="0" applyAlignment="0" applyProtection="0"/>
  </cellStyleXfs>
  <cellXfs count="548">
    <xf numFmtId="49" fontId="0" fillId="0" borderId="0" xfId="0">
      <alignment vertical="top"/>
    </xf>
    <xf numFmtId="49" fontId="15" fillId="3" borderId="2" xfId="11" applyNumberFormat="1" applyFont="1" applyFill="1" applyBorder="1" applyAlignment="1" applyProtection="1">
      <alignment horizontal="center" vertical="center"/>
    </xf>
    <xf numFmtId="49" fontId="16" fillId="0" borderId="0" xfId="0" applyFont="1" applyFill="1" applyBorder="1" applyAlignment="1" applyProtection="1">
      <alignment vertical="top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30" applyNumberFormat="1" applyFont="1" applyAlignment="1" applyProtection="1">
      <alignment horizontal="center" vertical="center" wrapText="1"/>
    </xf>
    <xf numFmtId="49" fontId="16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center" vertical="center" wrapText="1"/>
    </xf>
    <xf numFmtId="49" fontId="19" fillId="0" borderId="0" xfId="30" applyNumberFormat="1" applyFont="1" applyAlignment="1" applyProtection="1">
      <alignment vertical="center" wrapText="1"/>
    </xf>
    <xf numFmtId="49" fontId="20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left" vertical="center" wrapText="1"/>
    </xf>
    <xf numFmtId="49" fontId="12" fillId="3" borderId="4" xfId="30" applyNumberFormat="1" applyFont="1" applyFill="1" applyBorder="1" applyAlignment="1" applyProtection="1">
      <alignment horizontal="center" vertical="center" wrapText="1"/>
    </xf>
    <xf numFmtId="49" fontId="16" fillId="3" borderId="5" xfId="30" applyNumberFormat="1" applyFont="1" applyFill="1" applyBorder="1" applyAlignment="1" applyProtection="1">
      <alignment vertical="center" wrapText="1"/>
    </xf>
    <xf numFmtId="49" fontId="16" fillId="3" borderId="6" xfId="30" applyNumberFormat="1" applyFont="1" applyFill="1" applyBorder="1" applyAlignment="1" applyProtection="1">
      <alignment vertical="center" wrapText="1"/>
    </xf>
    <xf numFmtId="49" fontId="12" fillId="3" borderId="2" xfId="30" applyNumberFormat="1" applyFont="1" applyFill="1" applyBorder="1" applyAlignment="1" applyProtection="1">
      <alignment horizontal="center" vertical="center" wrapText="1"/>
    </xf>
    <xf numFmtId="49" fontId="16" fillId="3" borderId="7" xfId="30" applyNumberFormat="1" applyFont="1" applyFill="1" applyBorder="1" applyAlignment="1" applyProtection="1">
      <alignment vertical="center" wrapText="1"/>
    </xf>
    <xf numFmtId="49" fontId="16" fillId="3" borderId="0" xfId="30" applyNumberFormat="1" applyFont="1" applyFill="1" applyBorder="1" applyAlignment="1" applyProtection="1">
      <alignment vertical="center" wrapText="1"/>
    </xf>
    <xf numFmtId="49" fontId="16" fillId="3" borderId="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vertical="center" wrapText="1"/>
    </xf>
    <xf numFmtId="49" fontId="10" fillId="3" borderId="9" xfId="30" applyNumberFormat="1" applyFont="1" applyFill="1" applyBorder="1" applyAlignment="1" applyProtection="1">
      <alignment vertical="center" wrapText="1"/>
    </xf>
    <xf numFmtId="49" fontId="10" fillId="0" borderId="0" xfId="30" applyNumberFormat="1" applyFont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3" borderId="10" xfId="30" applyNumberFormat="1" applyFont="1" applyFill="1" applyBorder="1" applyAlignment="1" applyProtection="1">
      <alignment horizontal="center" vertical="center" wrapText="1"/>
    </xf>
    <xf numFmtId="49" fontId="16" fillId="3" borderId="11" xfId="30" applyNumberFormat="1" applyFont="1" applyFill="1" applyBorder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vertical="center" wrapText="1"/>
    </xf>
    <xf numFmtId="49" fontId="10" fillId="0" borderId="11" xfId="30" applyNumberFormat="1" applyFont="1" applyBorder="1" applyAlignment="1" applyProtection="1">
      <alignment vertical="center" wrapText="1"/>
    </xf>
    <xf numFmtId="49" fontId="16" fillId="0" borderId="0" xfId="30" applyNumberFormat="1" applyFont="1" applyBorder="1" applyAlignment="1" applyProtection="1">
      <alignment vertical="center" wrapText="1"/>
    </xf>
    <xf numFmtId="49" fontId="16" fillId="3" borderId="12" xfId="30" applyNumberFormat="1" applyFont="1" applyFill="1" applyBorder="1" applyAlignment="1" applyProtection="1">
      <alignment horizontal="center" vertical="center" wrapText="1"/>
    </xf>
    <xf numFmtId="49" fontId="10" fillId="0" borderId="13" xfId="30" applyNumberFormat="1" applyFont="1" applyBorder="1" applyAlignment="1" applyProtection="1">
      <alignment vertical="center" wrapText="1"/>
    </xf>
    <xf numFmtId="49" fontId="16" fillId="3" borderId="14" xfId="30" applyNumberFormat="1" applyFont="1" applyFill="1" applyBorder="1" applyAlignment="1" applyProtection="1">
      <alignment horizontal="center" vertical="center" wrapText="1"/>
    </xf>
    <xf numFmtId="49" fontId="21" fillId="0" borderId="15" xfId="30" applyNumberFormat="1" applyFont="1" applyBorder="1" applyAlignment="1" applyProtection="1">
      <alignment horizontal="center" vertical="center" wrapText="1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10" fillId="0" borderId="8" xfId="30" applyNumberFormat="1" applyFont="1" applyBorder="1" applyAlignment="1" applyProtection="1">
      <alignment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2" fillId="3" borderId="16" xfId="30" applyNumberFormat="1" applyFont="1" applyFill="1" applyBorder="1" applyAlignment="1" applyProtection="1">
      <alignment horizontal="center" vertical="center" wrapText="1"/>
    </xf>
    <xf numFmtId="49" fontId="16" fillId="3" borderId="17" xfId="30" applyNumberFormat="1" applyFont="1" applyFill="1" applyBorder="1" applyAlignment="1" applyProtection="1">
      <alignment vertical="center" wrapText="1"/>
    </xf>
    <xf numFmtId="49" fontId="16" fillId="3" borderId="18" xfId="30" applyNumberFormat="1" applyFont="1" applyFill="1" applyBorder="1" applyAlignment="1" applyProtection="1">
      <alignment vertical="center" wrapText="1"/>
    </xf>
    <xf numFmtId="0" fontId="7" fillId="5" borderId="9" xfId="47" applyFont="1" applyFill="1" applyBorder="1" applyAlignment="1" applyProtection="1">
      <alignment horizontal="center" vertical="center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Border="1" applyAlignment="1" applyProtection="1">
      <alignment vertical="top"/>
    </xf>
    <xf numFmtId="49" fontId="0" fillId="0" borderId="0" xfId="0" applyProtection="1">
      <alignment vertical="top"/>
    </xf>
    <xf numFmtId="49" fontId="12" fillId="0" borderId="0" xfId="0" applyFont="1" applyFill="1" applyBorder="1" applyAlignment="1" applyProtection="1">
      <alignment vertical="top"/>
    </xf>
    <xf numFmtId="49" fontId="5" fillId="0" borderId="0" xfId="29" applyNumberFormat="1" applyFont="1" applyProtection="1">
      <alignment vertical="top"/>
    </xf>
    <xf numFmtId="0" fontId="12" fillId="0" borderId="0" xfId="23" applyNumberFormat="1" applyFont="1" applyFill="1" applyBorder="1" applyProtection="1"/>
    <xf numFmtId="49" fontId="12" fillId="0" borderId="0" xfId="23" applyNumberFormat="1" applyFont="1" applyFill="1" applyBorder="1" applyProtection="1"/>
    <xf numFmtId="0" fontId="12" fillId="7" borderId="0" xfId="0" applyNumberFormat="1" applyFont="1" applyFill="1" applyBorder="1" applyAlignment="1" applyProtection="1">
      <alignment vertical="top"/>
      <protection locked="0"/>
    </xf>
    <xf numFmtId="49" fontId="12" fillId="7" borderId="0" xfId="0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center" wrapText="1"/>
    </xf>
    <xf numFmtId="0" fontId="12" fillId="0" borderId="0" xfId="32" applyFont="1" applyFill="1" applyAlignment="1" applyProtection="1">
      <alignment horizontal="left" vertical="center" wrapText="1"/>
    </xf>
    <xf numFmtId="0" fontId="12" fillId="0" borderId="0" xfId="32" applyFont="1" applyAlignment="1" applyProtection="1">
      <alignment vertical="center" wrapText="1"/>
    </xf>
    <xf numFmtId="0" fontId="12" fillId="0" borderId="0" xfId="32" applyFont="1" applyAlignment="1" applyProtection="1">
      <alignment horizontal="center" vertical="center" wrapText="1"/>
    </xf>
    <xf numFmtId="0" fontId="5" fillId="0" borderId="0" xfId="32" applyFont="1" applyAlignment="1" applyProtection="1">
      <alignment vertical="center" wrapText="1"/>
    </xf>
    <xf numFmtId="14" fontId="12" fillId="0" borderId="0" xfId="45" applyNumberFormat="1" applyFont="1" applyFill="1" applyBorder="1" applyAlignment="1" applyProtection="1">
      <alignment horizontal="center" vertical="center" wrapText="1"/>
    </xf>
    <xf numFmtId="0" fontId="12" fillId="3" borderId="0" xfId="45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Border="1" applyAlignment="1" applyProtection="1"/>
    <xf numFmtId="49" fontId="16" fillId="0" borderId="0" xfId="0" applyFont="1" applyFill="1" applyBorder="1" applyAlignment="1" applyProtection="1">
      <alignment vertical="center"/>
    </xf>
    <xf numFmtId="49" fontId="0" fillId="5" borderId="9" xfId="0" applyFill="1" applyBorder="1" applyAlignment="1" applyProtection="1">
      <alignment horizontal="center" vertical="top"/>
    </xf>
    <xf numFmtId="0" fontId="17" fillId="0" borderId="0" xfId="39" applyProtection="1"/>
    <xf numFmtId="49" fontId="5" fillId="7" borderId="0" xfId="0" applyFont="1" applyFill="1" applyBorder="1" applyAlignment="1" applyProtection="1">
      <alignment vertical="center"/>
      <protection locked="0"/>
    </xf>
    <xf numFmtId="49" fontId="5" fillId="7" borderId="0" xfId="0" applyFont="1" applyFill="1" applyBorder="1" applyAlignment="1" applyProtection="1">
      <alignment vertical="top"/>
      <protection locked="0"/>
    </xf>
    <xf numFmtId="49" fontId="5" fillId="7" borderId="0" xfId="0" applyFont="1" applyFill="1" applyBorder="1" applyAlignment="1" applyProtection="1">
      <alignment vertical="top"/>
    </xf>
    <xf numFmtId="49" fontId="5" fillId="0" borderId="0" xfId="0" applyFont="1" applyFill="1" applyBorder="1" applyAlignment="1" applyProtection="1">
      <alignment vertical="center"/>
    </xf>
    <xf numFmtId="49" fontId="5" fillId="0" borderId="0" xfId="0" applyFont="1" applyFill="1" applyBorder="1" applyAlignment="1" applyProtection="1">
      <alignment vertical="top"/>
    </xf>
    <xf numFmtId="0" fontId="5" fillId="8" borderId="0" xfId="32" applyFont="1" applyFill="1" applyBorder="1" applyAlignment="1" applyProtection="1">
      <alignment vertical="center" wrapText="1"/>
    </xf>
    <xf numFmtId="0" fontId="5" fillId="3" borderId="0" xfId="32" applyFont="1" applyFill="1" applyBorder="1" applyAlignment="1" applyProtection="1">
      <alignment vertical="center" wrapText="1"/>
    </xf>
    <xf numFmtId="0" fontId="5" fillId="0" borderId="0" xfId="32" applyFont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0" fontId="5" fillId="3" borderId="0" xfId="45" applyNumberFormat="1" applyFont="1" applyFill="1" applyBorder="1" applyAlignment="1" applyProtection="1">
      <alignment horizontal="center" vertical="center" wrapText="1"/>
    </xf>
    <xf numFmtId="0" fontId="5" fillId="0" borderId="0" xfId="32" applyFont="1" applyFill="1" applyAlignment="1" applyProtection="1">
      <alignment vertical="center" wrapText="1"/>
    </xf>
    <xf numFmtId="49" fontId="12" fillId="0" borderId="0" xfId="45" applyNumberFormat="1" applyFont="1" applyAlignment="1" applyProtection="1">
      <alignment horizontal="center" vertical="center" wrapText="1"/>
    </xf>
    <xf numFmtId="49" fontId="12" fillId="0" borderId="0" xfId="45" applyNumberFormat="1" applyFont="1" applyAlignment="1" applyProtection="1">
      <alignment horizontal="center" vertical="center"/>
    </xf>
    <xf numFmtId="0" fontId="24" fillId="3" borderId="0" xfId="37" applyFont="1" applyFill="1" applyBorder="1" applyAlignment="1" applyProtection="1">
      <alignment vertical="center" wrapText="1"/>
    </xf>
    <xf numFmtId="0" fontId="5" fillId="0" borderId="0" xfId="32" applyFont="1" applyAlignment="1" applyProtection="1">
      <alignment horizontal="center" vertical="center" wrapText="1"/>
    </xf>
    <xf numFmtId="0" fontId="0" fillId="0" borderId="0" xfId="37" applyFont="1" applyAlignment="1" applyProtection="1">
      <alignment horizontal="center" vertical="center"/>
    </xf>
    <xf numFmtId="49" fontId="5" fillId="7" borderId="0" xfId="0" applyFont="1" applyFill="1" applyBorder="1" applyAlignment="1" applyProtection="1">
      <alignment horizontal="center" vertical="top"/>
      <protection locked="0"/>
    </xf>
    <xf numFmtId="49" fontId="5" fillId="0" borderId="0" xfId="0" applyFont="1" applyFill="1" applyBorder="1" applyAlignment="1" applyProtection="1">
      <alignment horizontal="center" vertical="top"/>
    </xf>
    <xf numFmtId="49" fontId="12" fillId="0" borderId="0" xfId="31" applyFont="1" applyAlignment="1" applyProtection="1">
      <alignment horizontal="center" vertical="center" wrapText="1"/>
    </xf>
    <xf numFmtId="49" fontId="5" fillId="0" borderId="0" xfId="31" applyFont="1" applyAlignment="1" applyProtection="1">
      <alignment vertical="center" wrapText="1"/>
    </xf>
    <xf numFmtId="49" fontId="5" fillId="0" borderId="0" xfId="31" applyFont="1" applyAlignment="1" applyProtection="1">
      <alignment horizontal="left" vertical="center" wrapText="1"/>
    </xf>
    <xf numFmtId="49" fontId="12" fillId="0" borderId="0" xfId="31" applyFont="1" applyAlignment="1" applyProtection="1">
      <alignment vertical="center"/>
    </xf>
    <xf numFmtId="0" fontId="31" fillId="0" borderId="0" xfId="43" applyFont="1" applyProtection="1"/>
    <xf numFmtId="0" fontId="1" fillId="0" borderId="0" xfId="43" applyProtection="1"/>
    <xf numFmtId="0" fontId="1" fillId="0" borderId="0" xfId="43" applyFill="1" applyBorder="1" applyAlignment="1" applyProtection="1">
      <alignment horizontal="center" vertical="center"/>
    </xf>
    <xf numFmtId="0" fontId="1" fillId="0" borderId="0" xfId="43" applyFont="1" applyProtection="1"/>
    <xf numFmtId="0" fontId="1" fillId="0" borderId="0" xfId="43" applyFill="1" applyProtection="1"/>
    <xf numFmtId="0" fontId="5" fillId="0" borderId="0" xfId="25" applyFont="1" applyAlignment="1" applyProtection="1">
      <alignment vertical="center" wrapText="1"/>
    </xf>
    <xf numFmtId="0" fontId="5" fillId="0" borderId="0" xfId="25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7" fillId="5" borderId="9" xfId="37" applyFont="1" applyFill="1" applyBorder="1" applyAlignment="1" applyProtection="1">
      <alignment horizontal="center" vertical="center"/>
    </xf>
    <xf numFmtId="0" fontId="7" fillId="5" borderId="9" xfId="37" applyFont="1" applyFill="1" applyBorder="1" applyAlignment="1" applyProtection="1">
      <alignment horizontal="center" vertical="center" wrapText="1"/>
    </xf>
    <xf numFmtId="49" fontId="0" fillId="7" borderId="0" xfId="0" applyFill="1" applyBorder="1" applyAlignment="1" applyProtection="1">
      <alignment vertical="center"/>
      <protection locked="0"/>
    </xf>
    <xf numFmtId="49" fontId="0" fillId="0" borderId="0" xfId="0" applyBorder="1" applyProtection="1">
      <alignment vertical="top"/>
    </xf>
    <xf numFmtId="0" fontId="5" fillId="0" borderId="0" xfId="27" applyNumberFormat="1" applyFont="1" applyBorder="1" applyAlignment="1" applyProtection="1">
      <alignment horizontal="right" vertical="center" wrapText="1"/>
    </xf>
    <xf numFmtId="0" fontId="5" fillId="0" borderId="0" xfId="27" applyNumberFormat="1" applyFont="1" applyBorder="1" applyAlignment="1" applyProtection="1">
      <alignment vertical="center"/>
    </xf>
    <xf numFmtId="0" fontId="5" fillId="0" borderId="0" xfId="27" applyNumberFormat="1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 wrapText="1"/>
    </xf>
    <xf numFmtId="49" fontId="5" fillId="0" borderId="0" xfId="31" applyNumberFormat="1" applyFont="1" applyProtection="1">
      <alignment vertical="top"/>
    </xf>
    <xf numFmtId="49" fontId="0" fillId="0" borderId="0" xfId="0" applyNumberFormat="1" applyProtection="1">
      <alignment vertical="top"/>
    </xf>
    <xf numFmtId="14" fontId="5" fillId="3" borderId="0" xfId="45" applyNumberFormat="1" applyFont="1" applyFill="1" applyBorder="1" applyAlignment="1" applyProtection="1">
      <alignment horizontal="center" vertical="center" wrapText="1"/>
    </xf>
    <xf numFmtId="0" fontId="12" fillId="0" borderId="0" xfId="32" applyFont="1" applyBorder="1" applyAlignment="1" applyProtection="1">
      <alignment vertical="center" wrapText="1"/>
    </xf>
    <xf numFmtId="0" fontId="19" fillId="0" borderId="0" xfId="32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/>
    </xf>
    <xf numFmtId="0" fontId="16" fillId="0" borderId="0" xfId="37" applyFont="1" applyAlignment="1" applyProtection="1">
      <alignment vertical="center"/>
    </xf>
    <xf numFmtId="49" fontId="5" fillId="0" borderId="0" xfId="37" applyNumberFormat="1" applyFont="1" applyAlignment="1" applyProtection="1">
      <alignment vertical="center"/>
    </xf>
    <xf numFmtId="0" fontId="16" fillId="0" borderId="0" xfId="37" applyFont="1" applyAlignment="1" applyProtection="1">
      <alignment horizontal="center" vertical="center"/>
    </xf>
    <xf numFmtId="0" fontId="24" fillId="0" borderId="0" xfId="23" applyFont="1" applyAlignment="1" applyProtection="1">
      <alignment vertical="center"/>
    </xf>
    <xf numFmtId="0" fontId="16" fillId="0" borderId="0" xfId="47" applyFont="1" applyAlignment="1" applyProtection="1">
      <alignment horizontal="right" vertical="center"/>
    </xf>
    <xf numFmtId="0" fontId="16" fillId="0" borderId="0" xfId="23" applyFont="1" applyAlignment="1" applyProtection="1">
      <alignment vertical="center"/>
    </xf>
    <xf numFmtId="49" fontId="16" fillId="0" borderId="0" xfId="37" applyNumberFormat="1" applyFont="1" applyAlignment="1" applyProtection="1">
      <alignment vertical="center"/>
    </xf>
    <xf numFmtId="0" fontId="5" fillId="0" borderId="0" xfId="43" applyFont="1" applyAlignment="1" applyProtection="1">
      <alignment vertical="center" wrapText="1"/>
    </xf>
    <xf numFmtId="0" fontId="5" fillId="0" borderId="0" xfId="35" applyFont="1" applyAlignment="1" applyProtection="1">
      <alignment vertical="center" wrapText="1"/>
    </xf>
    <xf numFmtId="0" fontId="17" fillId="0" borderId="0" xfId="36" applyAlignment="1" applyProtection="1">
      <alignment vertical="center" wrapText="1"/>
    </xf>
    <xf numFmtId="0" fontId="17" fillId="0" borderId="0" xfId="36" applyFont="1" applyAlignment="1" applyProtection="1">
      <alignment vertical="center" wrapText="1"/>
    </xf>
    <xf numFmtId="0" fontId="5" fillId="0" borderId="0" xfId="37" applyFont="1" applyAlignment="1" applyProtection="1">
      <alignment vertical="center"/>
    </xf>
    <xf numFmtId="0" fontId="16" fillId="0" borderId="0" xfId="47" applyFont="1" applyAlignment="1" applyProtection="1">
      <alignment vertical="center"/>
    </xf>
    <xf numFmtId="0" fontId="0" fillId="0" borderId="0" xfId="47" applyFont="1" applyAlignment="1" applyProtection="1">
      <alignment vertical="center"/>
    </xf>
    <xf numFmtId="49" fontId="12" fillId="9" borderId="0" xfId="0" applyFont="1" applyFill="1" applyAlignment="1">
      <alignment horizontal="center" vertical="center"/>
    </xf>
    <xf numFmtId="0" fontId="0" fillId="10" borderId="0" xfId="0" applyNumberFormat="1" applyFill="1" applyAlignment="1">
      <alignment horizontal="right" vertical="center"/>
    </xf>
    <xf numFmtId="49" fontId="5" fillId="0" borderId="0" xfId="31" applyFont="1" applyAlignment="1" applyProtection="1">
      <alignment vertical="center"/>
    </xf>
    <xf numFmtId="0" fontId="37" fillId="0" borderId="0" xfId="19" applyFont="1" applyAlignment="1" applyProtection="1">
      <alignment wrapText="1"/>
    </xf>
    <xf numFmtId="0" fontId="37" fillId="0" borderId="0" xfId="19" applyFont="1" applyAlignment="1" applyProtection="1">
      <alignment vertical="center" wrapText="1"/>
    </xf>
    <xf numFmtId="0" fontId="37" fillId="0" borderId="0" xfId="19" applyFont="1" applyBorder="1" applyAlignment="1" applyProtection="1">
      <alignment vertical="center" wrapText="1"/>
    </xf>
    <xf numFmtId="0" fontId="37" fillId="0" borderId="0" xfId="19" applyFont="1" applyBorder="1" applyAlignment="1" applyProtection="1">
      <alignment wrapText="1"/>
    </xf>
    <xf numFmtId="0" fontId="37" fillId="0" borderId="19" xfId="19" applyFont="1" applyBorder="1" applyAlignment="1" applyProtection="1">
      <alignment vertical="center" wrapText="1"/>
    </xf>
    <xf numFmtId="0" fontId="37" fillId="0" borderId="20" xfId="19" applyFont="1" applyBorder="1" applyAlignment="1" applyProtection="1">
      <alignment wrapText="1"/>
    </xf>
    <xf numFmtId="0" fontId="37" fillId="0" borderId="0" xfId="19" applyFont="1" applyAlignment="1">
      <alignment wrapText="1"/>
    </xf>
    <xf numFmtId="0" fontId="39" fillId="0" borderId="21" xfId="19" applyFont="1" applyBorder="1" applyAlignment="1" applyProtection="1">
      <alignment vertical="center" wrapText="1"/>
    </xf>
    <xf numFmtId="0" fontId="5" fillId="0" borderId="0" xfId="19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horizontal="right" vertical="center" indent="1"/>
    </xf>
    <xf numFmtId="0" fontId="24" fillId="0" borderId="0" xfId="42" applyFont="1" applyFill="1" applyBorder="1" applyAlignment="1" applyProtection="1">
      <alignment vertical="center" wrapText="1"/>
    </xf>
    <xf numFmtId="0" fontId="37" fillId="0" borderId="22" xfId="19" applyFont="1" applyBorder="1" applyAlignment="1" applyProtection="1">
      <alignment wrapText="1"/>
    </xf>
    <xf numFmtId="0" fontId="15" fillId="0" borderId="0" xfId="11" applyNumberFormat="1" applyFont="1" applyFill="1" applyBorder="1" applyAlignment="1" applyProtection="1">
      <alignment horizontal="left" vertical="center" wrapText="1"/>
    </xf>
    <xf numFmtId="0" fontId="5" fillId="0" borderId="0" xfId="34" applyNumberFormat="1" applyFont="1" applyFill="1" applyBorder="1" applyAlignment="1" applyProtection="1">
      <alignment horizontal="left" vertical="center" wrapText="1"/>
    </xf>
    <xf numFmtId="0" fontId="37" fillId="0" borderId="21" xfId="19" applyFont="1" applyBorder="1" applyAlignment="1" applyProtection="1">
      <alignment vertical="center" wrapText="1"/>
    </xf>
    <xf numFmtId="0" fontId="37" fillId="0" borderId="0" xfId="19" applyFont="1" applyFill="1" applyAlignment="1" applyProtection="1">
      <alignment wrapText="1"/>
    </xf>
    <xf numFmtId="0" fontId="37" fillId="0" borderId="0" xfId="19" applyFont="1" applyFill="1" applyAlignment="1">
      <alignment wrapText="1"/>
    </xf>
    <xf numFmtId="0" fontId="39" fillId="0" borderId="21" xfId="19" applyFont="1" applyBorder="1" applyAlignment="1">
      <alignment vertical="center" wrapText="1"/>
    </xf>
    <xf numFmtId="0" fontId="5" fillId="0" borderId="0" xfId="17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horizontal="right" vertical="top" indent="1"/>
    </xf>
    <xf numFmtId="49" fontId="37" fillId="0" borderId="0" xfId="21" applyFont="1" applyAlignment="1" applyProtection="1">
      <alignment wrapText="1"/>
    </xf>
    <xf numFmtId="49" fontId="37" fillId="0" borderId="0" xfId="21" applyFont="1" applyBorder="1" applyAlignment="1" applyProtection="1">
      <alignment wrapText="1"/>
    </xf>
    <xf numFmtId="49" fontId="39" fillId="0" borderId="21" xfId="21" applyFont="1" applyBorder="1" applyAlignment="1" applyProtection="1">
      <alignment vertical="center" wrapText="1"/>
    </xf>
    <xf numFmtId="49" fontId="37" fillId="0" borderId="22" xfId="21" applyFont="1" applyBorder="1" applyAlignment="1" applyProtection="1">
      <alignment wrapText="1"/>
    </xf>
    <xf numFmtId="49" fontId="37" fillId="0" borderId="0" xfId="18" applyNumberFormat="1" applyFont="1" applyAlignment="1" applyProtection="1">
      <alignment wrapText="1"/>
    </xf>
    <xf numFmtId="49" fontId="37" fillId="0" borderId="0" xfId="18" applyNumberFormat="1" applyFont="1" applyBorder="1" applyAlignment="1" applyProtection="1">
      <alignment wrapText="1"/>
    </xf>
    <xf numFmtId="49" fontId="39" fillId="0" borderId="21" xfId="18" applyNumberFormat="1" applyFont="1" applyBorder="1" applyAlignment="1" applyProtection="1">
      <alignment vertical="center" wrapText="1"/>
    </xf>
    <xf numFmtId="49" fontId="37" fillId="0" borderId="22" xfId="18" applyNumberFormat="1" applyFont="1" applyBorder="1" applyAlignment="1" applyProtection="1">
      <alignment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 indent="1"/>
    </xf>
    <xf numFmtId="49" fontId="28" fillId="11" borderId="23" xfId="21" applyFont="1" applyFill="1" applyBorder="1" applyAlignment="1" applyProtection="1">
      <alignment horizontal="center" vertical="center" wrapText="1"/>
    </xf>
    <xf numFmtId="49" fontId="28" fillId="5" borderId="23" xfId="21" applyFont="1" applyFill="1" applyBorder="1" applyAlignment="1" applyProtection="1">
      <alignment horizontal="center" vertical="center" wrapText="1"/>
    </xf>
    <xf numFmtId="49" fontId="28" fillId="4" borderId="24" xfId="21" applyFont="1" applyFill="1" applyBorder="1" applyAlignment="1" applyProtection="1">
      <alignment horizontal="center" vertical="center" wrapText="1"/>
    </xf>
    <xf numFmtId="49" fontId="28" fillId="6" borderId="25" xfId="21" applyFont="1" applyFill="1" applyBorder="1" applyAlignment="1" applyProtection="1">
      <alignment horizontal="center" vertical="center" wrapText="1"/>
    </xf>
    <xf numFmtId="49" fontId="42" fillId="0" borderId="0" xfId="21" applyFont="1" applyBorder="1" applyAlignment="1" applyProtection="1">
      <alignment horizontal="left" vertical="center" wrapText="1"/>
    </xf>
    <xf numFmtId="0" fontId="43" fillId="0" borderId="0" xfId="19" applyFont="1" applyFill="1" applyBorder="1" applyAlignment="1" applyProtection="1">
      <alignment wrapText="1"/>
    </xf>
    <xf numFmtId="0" fontId="39" fillId="0" borderId="26" xfId="19" applyFont="1" applyBorder="1" applyAlignment="1" applyProtection="1">
      <alignment vertical="center" wrapText="1"/>
    </xf>
    <xf numFmtId="0" fontId="37" fillId="0" borderId="27" xfId="19" applyFont="1" applyBorder="1" applyAlignment="1" applyProtection="1">
      <alignment wrapText="1"/>
    </xf>
    <xf numFmtId="49" fontId="5" fillId="0" borderId="0" xfId="21" applyFont="1" applyAlignment="1">
      <alignment vertical="top" wrapText="1"/>
    </xf>
    <xf numFmtId="0" fontId="44" fillId="0" borderId="0" xfId="19" applyFont="1" applyFill="1" applyBorder="1" applyAlignment="1" applyProtection="1">
      <alignment wrapText="1"/>
    </xf>
    <xf numFmtId="49" fontId="5" fillId="0" borderId="0" xfId="21" applyFont="1" applyFill="1" applyAlignment="1">
      <alignment vertical="top" wrapText="1"/>
    </xf>
    <xf numFmtId="49" fontId="5" fillId="0" borderId="0" xfId="21" applyFont="1" applyAlignment="1">
      <alignment vertical="center" wrapText="1"/>
    </xf>
    <xf numFmtId="0" fontId="45" fillId="0" borderId="0" xfId="19" applyFont="1" applyBorder="1" applyAlignment="1" applyProtection="1">
      <alignment wrapText="1"/>
    </xf>
    <xf numFmtId="0" fontId="38" fillId="0" borderId="0" xfId="19" applyFont="1" applyFill="1" applyBorder="1" applyAlignment="1" applyProtection="1">
      <alignment wrapText="1"/>
    </xf>
    <xf numFmtId="0" fontId="38" fillId="0" borderId="0" xfId="19" applyFont="1" applyFill="1" applyBorder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vertical="center" wrapText="1"/>
    </xf>
    <xf numFmtId="0" fontId="45" fillId="0" borderId="0" xfId="19" applyFont="1" applyFill="1" applyBorder="1" applyAlignment="1" applyProtection="1">
      <alignment wrapText="1"/>
    </xf>
    <xf numFmtId="0" fontId="46" fillId="0" borderId="0" xfId="19" applyFont="1" applyBorder="1" applyAlignment="1" applyProtection="1">
      <alignment wrapText="1"/>
    </xf>
    <xf numFmtId="0" fontId="36" fillId="0" borderId="0" xfId="16" applyNumberFormat="1" applyFont="1" applyAlignment="1" applyProtection="1">
      <alignment wrapText="1"/>
    </xf>
    <xf numFmtId="0" fontId="5" fillId="3" borderId="0" xfId="32" applyFont="1" applyFill="1" applyBorder="1" applyAlignment="1" applyProtection="1">
      <alignment horizontal="center" vertical="center" wrapText="1"/>
    </xf>
    <xf numFmtId="49" fontId="5" fillId="0" borderId="0" xfId="31" applyFont="1" applyAlignment="1" applyProtection="1">
      <alignment horizontal="left" vertical="center" wrapText="1" indent="2"/>
    </xf>
    <xf numFmtId="49" fontId="5" fillId="0" borderId="0" xfId="31" applyFont="1" applyAlignment="1" applyProtection="1">
      <alignment horizontal="right" vertical="center" wrapText="1" indent="2"/>
    </xf>
    <xf numFmtId="0" fontId="25" fillId="0" borderId="2" xfId="38" applyFont="1" applyFill="1" applyBorder="1" applyAlignment="1" applyProtection="1">
      <alignment horizontal="left" vertical="center" wrapText="1" indent="2"/>
    </xf>
    <xf numFmtId="0" fontId="25" fillId="0" borderId="28" xfId="38" applyFont="1" applyFill="1" applyBorder="1" applyAlignment="1" applyProtection="1">
      <alignment horizontal="center" vertical="center" wrapText="1"/>
    </xf>
    <xf numFmtId="0" fontId="25" fillId="0" borderId="7" xfId="38" applyFont="1" applyFill="1" applyBorder="1" applyAlignment="1" applyProtection="1">
      <alignment horizontal="right" vertical="center" wrapText="1" indent="2"/>
    </xf>
    <xf numFmtId="0" fontId="10" fillId="0" borderId="27" xfId="19" applyFont="1" applyBorder="1" applyAlignment="1" applyProtection="1">
      <alignment wrapText="1"/>
    </xf>
    <xf numFmtId="0" fontId="21" fillId="0" borderId="29" xfId="19" applyFont="1" applyBorder="1" applyAlignment="1" applyProtection="1">
      <alignment vertical="center" wrapText="1"/>
    </xf>
    <xf numFmtId="0" fontId="10" fillId="0" borderId="0" xfId="19" applyFont="1" applyAlignment="1" applyProtection="1">
      <alignment wrapText="1"/>
    </xf>
    <xf numFmtId="0" fontId="10" fillId="0" borderId="26" xfId="19" applyFont="1" applyBorder="1" applyAlignment="1" applyProtection="1">
      <alignment vertical="center" wrapText="1"/>
    </xf>
    <xf numFmtId="0" fontId="48" fillId="0" borderId="0" xfId="19" applyFont="1" applyFill="1" applyBorder="1" applyAlignment="1" applyProtection="1">
      <alignment wrapText="1"/>
    </xf>
    <xf numFmtId="0" fontId="15" fillId="0" borderId="0" xfId="16" applyNumberFormat="1" applyFont="1" applyAlignment="1" applyProtection="1">
      <alignment wrapText="1"/>
    </xf>
    <xf numFmtId="0" fontId="10" fillId="0" borderId="0" xfId="19" applyFont="1" applyAlignment="1" applyProtection="1">
      <alignment vertical="center" wrapText="1"/>
    </xf>
    <xf numFmtId="0" fontId="10" fillId="0" borderId="0" xfId="19" applyFont="1" applyBorder="1" applyAlignment="1" applyProtection="1">
      <alignment vertical="center" wrapText="1"/>
    </xf>
    <xf numFmtId="0" fontId="10" fillId="0" borderId="0" xfId="19" applyFont="1" applyAlignment="1">
      <alignment wrapText="1"/>
    </xf>
    <xf numFmtId="0" fontId="12" fillId="0" borderId="0" xfId="19" applyFont="1" applyFill="1" applyBorder="1" applyAlignment="1" applyProtection="1">
      <alignment horizontal="left" vertical="center" wrapText="1"/>
    </xf>
    <xf numFmtId="0" fontId="12" fillId="0" borderId="0" xfId="19" applyFont="1" applyFill="1" applyBorder="1" applyAlignment="1" applyProtection="1">
      <alignment vertical="center" wrapText="1"/>
    </xf>
    <xf numFmtId="0" fontId="12" fillId="0" borderId="0" xfId="19" applyFont="1" applyFill="1" applyBorder="1" applyAlignment="1" applyProtection="1">
      <alignment wrapText="1"/>
    </xf>
    <xf numFmtId="0" fontId="49" fillId="0" borderId="0" xfId="19" applyFont="1" applyBorder="1" applyAlignment="1" applyProtection="1">
      <alignment wrapText="1"/>
    </xf>
    <xf numFmtId="0" fontId="10" fillId="0" borderId="21" xfId="19" applyFont="1" applyBorder="1" applyAlignment="1" applyProtection="1">
      <alignment vertical="center" wrapText="1"/>
    </xf>
    <xf numFmtId="0" fontId="10" fillId="0" borderId="20" xfId="19" applyFont="1" applyBorder="1" applyAlignment="1" applyProtection="1">
      <alignment wrapText="1"/>
    </xf>
    <xf numFmtId="0" fontId="10" fillId="0" borderId="30" xfId="28" applyFont="1" applyBorder="1" applyAlignment="1">
      <alignment wrapText="1"/>
    </xf>
    <xf numFmtId="0" fontId="10" fillId="0" borderId="19" xfId="19" applyFont="1" applyBorder="1" applyAlignment="1" applyProtection="1">
      <alignment vertical="center" wrapText="1"/>
    </xf>
    <xf numFmtId="0" fontId="10" fillId="0" borderId="22" xfId="19" applyFont="1" applyBorder="1" applyAlignment="1" applyProtection="1">
      <alignment vertical="center" wrapText="1"/>
    </xf>
    <xf numFmtId="0" fontId="58" fillId="0" borderId="0" xfId="0" applyNumberFormat="1" applyFont="1" applyAlignment="1">
      <alignment horizontal="lef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49" fontId="24" fillId="3" borderId="0" xfId="46" applyNumberFormat="1" applyFont="1" applyFill="1" applyBorder="1" applyAlignment="1" applyProtection="1">
      <alignment vertical="center" wrapText="1"/>
    </xf>
    <xf numFmtId="49" fontId="5" fillId="3" borderId="0" xfId="45" applyNumberFormat="1" applyFont="1" applyFill="1" applyBorder="1" applyAlignment="1" applyProtection="1">
      <alignment horizontal="right" vertical="center" wrapText="1" indent="1"/>
    </xf>
    <xf numFmtId="0" fontId="5" fillId="0" borderId="0" xfId="32" applyFont="1" applyBorder="1" applyAlignment="1" applyProtection="1">
      <alignment horizontal="right" vertical="center" wrapText="1" indent="2"/>
    </xf>
    <xf numFmtId="0" fontId="24" fillId="3" borderId="0" xfId="37" applyFont="1" applyFill="1" applyBorder="1" applyAlignment="1" applyProtection="1">
      <alignment horizontal="right" vertical="center" wrapText="1" indent="1"/>
    </xf>
    <xf numFmtId="49" fontId="5" fillId="3" borderId="0" xfId="45" applyNumberFormat="1" applyFont="1" applyFill="1" applyBorder="1" applyAlignment="1" applyProtection="1">
      <alignment horizontal="right" vertical="center" wrapText="1" indent="2"/>
    </xf>
    <xf numFmtId="0" fontId="5" fillId="3" borderId="0" xfId="45" applyNumberFormat="1" applyFont="1" applyFill="1" applyBorder="1" applyAlignment="1" applyProtection="1">
      <alignment horizontal="right" vertical="center" wrapText="1" indent="1"/>
    </xf>
    <xf numFmtId="49" fontId="24" fillId="3" borderId="0" xfId="46" applyNumberFormat="1" applyFont="1" applyFill="1" applyBorder="1" applyAlignment="1" applyProtection="1">
      <alignment horizontal="right" vertical="center" wrapText="1" indent="1"/>
    </xf>
    <xf numFmtId="0" fontId="7" fillId="3" borderId="0" xfId="37" applyFont="1" applyFill="1" applyBorder="1" applyAlignment="1" applyProtection="1">
      <alignment horizontal="right" vertical="center" wrapText="1" indent="1"/>
    </xf>
    <xf numFmtId="0" fontId="51" fillId="0" borderId="0" xfId="32" applyFont="1" applyFill="1" applyAlignment="1" applyProtection="1">
      <alignment vertical="center" wrapText="1"/>
    </xf>
    <xf numFmtId="0" fontId="51" fillId="0" borderId="0" xfId="32" applyFont="1" applyFill="1" applyAlignment="1" applyProtection="1">
      <alignment horizontal="left" vertical="center" wrapText="1"/>
    </xf>
    <xf numFmtId="0" fontId="51" fillId="0" borderId="0" xfId="32" applyFont="1" applyBorder="1" applyAlignment="1" applyProtection="1">
      <alignment vertical="center" wrapText="1"/>
    </xf>
    <xf numFmtId="49" fontId="52" fillId="3" borderId="0" xfId="45" applyNumberFormat="1" applyFont="1" applyFill="1" applyBorder="1" applyAlignment="1" applyProtection="1">
      <alignment horizontal="center" vertical="center" wrapText="1"/>
    </xf>
    <xf numFmtId="0" fontId="52" fillId="8" borderId="0" xfId="32" applyFont="1" applyFill="1" applyBorder="1" applyAlignment="1" applyProtection="1">
      <alignment vertical="center" wrapText="1"/>
    </xf>
    <xf numFmtId="0" fontId="52" fillId="0" borderId="0" xfId="32" applyFont="1" applyAlignment="1" applyProtection="1">
      <alignment vertical="center" wrapText="1"/>
    </xf>
    <xf numFmtId="0" fontId="52" fillId="3" borderId="0" xfId="32" applyFont="1" applyFill="1" applyBorder="1" applyAlignment="1" applyProtection="1">
      <alignment vertical="center" wrapText="1"/>
    </xf>
    <xf numFmtId="0" fontId="52" fillId="3" borderId="0" xfId="37" applyFont="1" applyFill="1" applyBorder="1" applyAlignment="1" applyProtection="1">
      <alignment vertical="center" wrapText="1"/>
    </xf>
    <xf numFmtId="0" fontId="24" fillId="0" borderId="31" xfId="19" applyFont="1" applyBorder="1" applyAlignment="1" applyProtection="1">
      <alignment horizontal="justify" vertical="top" wrapText="1"/>
    </xf>
    <xf numFmtId="0" fontId="28" fillId="0" borderId="0" xfId="28" applyFont="1" applyBorder="1" applyAlignment="1">
      <alignment horizontal="right" vertical="top" wrapText="1"/>
    </xf>
    <xf numFmtId="0" fontId="5" fillId="0" borderId="0" xfId="32" applyFont="1" applyBorder="1" applyAlignment="1" applyProtection="1">
      <alignment horizontal="center" vertical="center" wrapText="1"/>
    </xf>
    <xf numFmtId="0" fontId="52" fillId="0" borderId="0" xfId="32" applyFont="1" applyBorder="1" applyAlignment="1" applyProtection="1">
      <alignment vertical="center" wrapText="1"/>
    </xf>
    <xf numFmtId="0" fontId="5" fillId="3" borderId="32" xfId="37" applyFont="1" applyFill="1" applyBorder="1" applyAlignment="1" applyProtection="1">
      <alignment vertical="center" wrapText="1"/>
    </xf>
    <xf numFmtId="0" fontId="59" fillId="0" borderId="33" xfId="11" applyFont="1" applyBorder="1" applyAlignment="1" applyProtection="1">
      <alignment horizontal="left" vertical="center" wrapText="1" indent="1"/>
    </xf>
    <xf numFmtId="0" fontId="5" fillId="0" borderId="33" xfId="32" applyFont="1" applyBorder="1" applyAlignment="1" applyProtection="1">
      <alignment vertical="center" wrapText="1"/>
    </xf>
    <xf numFmtId="0" fontId="5" fillId="0" borderId="33" xfId="37" applyFont="1" applyFill="1" applyBorder="1" applyAlignment="1" applyProtection="1">
      <alignment horizontal="center" vertical="center" wrapText="1"/>
    </xf>
    <xf numFmtId="0" fontId="5" fillId="0" borderId="34" xfId="32" applyFont="1" applyBorder="1" applyAlignment="1" applyProtection="1">
      <alignment vertical="center" wrapText="1"/>
    </xf>
    <xf numFmtId="0" fontId="5" fillId="3" borderId="35" xfId="37" applyFont="1" applyFill="1" applyBorder="1" applyAlignment="1" applyProtection="1">
      <alignment vertical="center" wrapText="1"/>
    </xf>
    <xf numFmtId="0" fontId="5" fillId="0" borderId="36" xfId="32" applyFont="1" applyBorder="1" applyAlignment="1" applyProtection="1">
      <alignment vertical="center" wrapText="1"/>
    </xf>
    <xf numFmtId="0" fontId="12" fillId="3" borderId="35" xfId="45" applyNumberFormat="1" applyFont="1" applyFill="1" applyBorder="1" applyAlignment="1" applyProtection="1">
      <alignment horizontal="center" vertical="center" wrapText="1"/>
    </xf>
    <xf numFmtId="0" fontId="5" fillId="8" borderId="36" xfId="32" applyFont="1" applyFill="1" applyBorder="1" applyAlignment="1" applyProtection="1">
      <alignment vertical="center" wrapText="1"/>
    </xf>
    <xf numFmtId="0" fontId="5" fillId="0" borderId="35" xfId="32" applyFont="1" applyBorder="1" applyAlignment="1" applyProtection="1">
      <alignment vertical="center" wrapText="1"/>
    </xf>
    <xf numFmtId="0" fontId="5" fillId="3" borderId="36" xfId="32" applyFont="1" applyFill="1" applyBorder="1" applyAlignment="1" applyProtection="1">
      <alignment vertical="center" wrapText="1"/>
    </xf>
    <xf numFmtId="0" fontId="50" fillId="3" borderId="36" xfId="45" applyNumberFormat="1" applyFont="1" applyFill="1" applyBorder="1" applyAlignment="1" applyProtection="1">
      <alignment horizontal="center" vertical="top" wrapText="1"/>
    </xf>
    <xf numFmtId="0" fontId="5" fillId="3" borderId="36" xfId="45" applyNumberFormat="1" applyFont="1" applyFill="1" applyBorder="1" applyAlignment="1" applyProtection="1">
      <alignment horizontal="center" vertical="center" wrapText="1"/>
    </xf>
    <xf numFmtId="0" fontId="51" fillId="3" borderId="35" xfId="45" applyNumberFormat="1" applyFont="1" applyFill="1" applyBorder="1" applyAlignment="1" applyProtection="1">
      <alignment horizontal="center" vertical="center" wrapText="1"/>
    </xf>
    <xf numFmtId="0" fontId="52" fillId="3" borderId="36" xfId="45" applyNumberFormat="1" applyFont="1" applyFill="1" applyBorder="1" applyAlignment="1" applyProtection="1">
      <alignment horizontal="center" vertical="center" wrapText="1"/>
    </xf>
    <xf numFmtId="0" fontId="52" fillId="3" borderId="36" xfId="32" applyFont="1" applyFill="1" applyBorder="1" applyAlignment="1" applyProtection="1">
      <alignment vertical="center" wrapText="1"/>
    </xf>
    <xf numFmtId="0" fontId="5" fillId="3" borderId="37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horizontal="center" vertical="center" wrapText="1"/>
    </xf>
    <xf numFmtId="0" fontId="5" fillId="3" borderId="39" xfId="37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49" fontId="56" fillId="0" borderId="0" xfId="0" applyFont="1">
      <alignment vertical="top"/>
    </xf>
    <xf numFmtId="49" fontId="57" fillId="0" borderId="0" xfId="0" applyFont="1" applyAlignment="1">
      <alignment vertical="top" wrapText="1"/>
    </xf>
    <xf numFmtId="49" fontId="0" fillId="0" borderId="0" xfId="0" applyBorder="1">
      <alignment vertical="top"/>
    </xf>
    <xf numFmtId="49" fontId="0" fillId="0" borderId="0" xfId="0" applyFont="1" applyBorder="1" applyProtection="1">
      <alignment vertical="top"/>
    </xf>
    <xf numFmtId="0" fontId="10" fillId="0" borderId="0" xfId="20" applyFont="1" applyBorder="1" applyProtection="1"/>
    <xf numFmtId="0" fontId="0" fillId="0" borderId="0" xfId="24" applyFont="1" applyBorder="1" applyAlignment="1" applyProtection="1">
      <alignment horizontal="right" vertical="center" wrapText="1"/>
    </xf>
    <xf numFmtId="49" fontId="0" fillId="0" borderId="0" xfId="0" applyBorder="1" applyAlignment="1" applyProtection="1">
      <alignment vertical="center"/>
    </xf>
    <xf numFmtId="0" fontId="7" fillId="3" borderId="40" xfId="27" applyNumberFormat="1" applyFont="1" applyFill="1" applyBorder="1" applyAlignment="1" applyProtection="1">
      <alignment horizontal="center" vertical="center" wrapText="1"/>
    </xf>
    <xf numFmtId="49" fontId="5" fillId="3" borderId="40" xfId="27" applyNumberFormat="1" applyFont="1" applyFill="1" applyBorder="1" applyAlignment="1" applyProtection="1">
      <alignment horizontal="center" vertical="center" wrapText="1"/>
    </xf>
    <xf numFmtId="0" fontId="5" fillId="3" borderId="40" xfId="27" applyNumberFormat="1" applyFont="1" applyFill="1" applyBorder="1" applyAlignment="1" applyProtection="1">
      <alignment horizontal="left" vertical="center" wrapText="1" indent="1"/>
    </xf>
    <xf numFmtId="0" fontId="5" fillId="3" borderId="40" xfId="37" applyFont="1" applyFill="1" applyBorder="1" applyAlignment="1" applyProtection="1">
      <alignment horizontal="center" vertical="center" wrapText="1"/>
    </xf>
    <xf numFmtId="0" fontId="5" fillId="6" borderId="41" xfId="37" applyNumberFormat="1" applyFont="1" applyFill="1" applyBorder="1" applyAlignment="1" applyProtection="1">
      <alignment horizontal="center" vertical="center" wrapText="1"/>
      <protection locked="0"/>
    </xf>
    <xf numFmtId="14" fontId="5" fillId="11" borderId="42" xfId="37" applyNumberFormat="1" applyFont="1" applyFill="1" applyBorder="1" applyAlignment="1" applyProtection="1">
      <alignment horizontal="center" vertical="center" wrapText="1"/>
    </xf>
    <xf numFmtId="49" fontId="5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14" fontId="5" fillId="0" borderId="43" xfId="37" applyNumberFormat="1" applyFont="1" applyFill="1" applyBorder="1" applyAlignment="1" applyProtection="1">
      <alignment horizontal="center" vertical="center" wrapText="1"/>
    </xf>
    <xf numFmtId="0" fontId="5" fillId="12" borderId="44" xfId="27" applyNumberFormat="1" applyFont="1" applyFill="1" applyBorder="1" applyAlignment="1" applyProtection="1">
      <alignment horizontal="center" wrapText="1"/>
    </xf>
    <xf numFmtId="0" fontId="15" fillId="12" borderId="45" xfId="13" applyFont="1" applyFill="1" applyBorder="1" applyAlignment="1" applyProtection="1">
      <alignment horizontal="left" vertical="center" wrapText="1" indent="1"/>
    </xf>
    <xf numFmtId="0" fontId="5" fillId="12" borderId="46" xfId="27" applyNumberFormat="1" applyFont="1" applyFill="1" applyBorder="1" applyAlignment="1" applyProtection="1">
      <alignment wrapText="1"/>
    </xf>
    <xf numFmtId="49" fontId="5" fillId="6" borderId="40" xfId="27" applyNumberFormat="1" applyFont="1" applyFill="1" applyBorder="1" applyAlignment="1" applyProtection="1">
      <alignment horizontal="left" vertical="center" wrapText="1" indent="1"/>
      <protection locked="0"/>
    </xf>
    <xf numFmtId="14" fontId="5" fillId="0" borderId="42" xfId="37" applyNumberFormat="1" applyFont="1" applyFill="1" applyBorder="1" applyAlignment="1" applyProtection="1">
      <alignment horizontal="center" vertical="center" wrapText="1"/>
    </xf>
    <xf numFmtId="0" fontId="5" fillId="0" borderId="0" xfId="23" applyFont="1" applyBorder="1" applyProtection="1"/>
    <xf numFmtId="0" fontId="12" fillId="0" borderId="0" xfId="23" applyNumberFormat="1" applyFont="1" applyBorder="1" applyProtection="1"/>
    <xf numFmtId="0" fontId="5" fillId="0" borderId="0" xfId="32" applyFont="1" applyBorder="1" applyAlignment="1" applyProtection="1">
      <alignment vertical="center"/>
    </xf>
    <xf numFmtId="49" fontId="5" fillId="4" borderId="47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23" applyFont="1" applyBorder="1" applyAlignment="1" applyProtection="1">
      <alignment horizontal="center" vertical="center"/>
    </xf>
    <xf numFmtId="49" fontId="5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0" applyFont="1" applyFill="1" applyBorder="1" applyAlignment="1" applyProtection="1">
      <alignment horizontal="center" vertical="center" wrapText="1"/>
      <protection locked="0"/>
    </xf>
    <xf numFmtId="49" fontId="0" fillId="5" borderId="42" xfId="0" applyFont="1" applyFill="1" applyBorder="1" applyAlignment="1" applyProtection="1">
      <alignment horizontal="center" vertical="center"/>
    </xf>
    <xf numFmtId="49" fontId="0" fillId="13" borderId="48" xfId="0" applyFont="1" applyFill="1" applyBorder="1" applyAlignment="1" applyProtection="1">
      <alignment horizontal="center" vertical="top"/>
    </xf>
    <xf numFmtId="49" fontId="15" fillId="13" borderId="49" xfId="11" applyNumberFormat="1" applyFont="1" applyFill="1" applyBorder="1" applyAlignment="1" applyProtection="1">
      <alignment horizontal="left" vertical="center" indent="1"/>
    </xf>
    <xf numFmtId="49" fontId="0" fillId="13" borderId="50" xfId="0" applyFont="1" applyFill="1" applyBorder="1" applyAlignment="1" applyProtection="1">
      <alignment horizontal="center" vertical="top"/>
    </xf>
    <xf numFmtId="49" fontId="0" fillId="13" borderId="51" xfId="0" applyFont="1" applyFill="1" applyBorder="1" applyAlignment="1" applyProtection="1">
      <alignment horizontal="center" vertical="top"/>
    </xf>
    <xf numFmtId="0" fontId="53" fillId="3" borderId="42" xfId="32" applyFont="1" applyFill="1" applyBorder="1" applyAlignment="1" applyProtection="1">
      <alignment horizontal="center" vertical="center" wrapText="1"/>
    </xf>
    <xf numFmtId="49" fontId="0" fillId="13" borderId="52" xfId="0" applyFont="1" applyFill="1" applyBorder="1" applyAlignment="1" applyProtection="1">
      <alignment horizontal="center"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0" fillId="0" borderId="0" xfId="18" applyNumberFormat="1" applyFont="1" applyBorder="1" applyAlignment="1">
      <alignment horizontal="left" vertical="center" wrapText="1"/>
    </xf>
    <xf numFmtId="49" fontId="10" fillId="0" borderId="0" xfId="18" applyNumberFormat="1" applyFont="1" applyAlignment="1" applyProtection="1">
      <alignment vertical="center" wrapText="1"/>
    </xf>
    <xf numFmtId="0" fontId="25" fillId="0" borderId="0" xfId="19" applyFont="1" applyAlignment="1" applyProtection="1">
      <alignment horizontal="left" vertical="center"/>
    </xf>
    <xf numFmtId="49" fontId="5" fillId="0" borderId="0" xfId="0" applyFont="1" applyAlignment="1" applyProtection="1">
      <alignment vertical="center" wrapText="1"/>
    </xf>
    <xf numFmtId="49" fontId="5" fillId="0" borderId="0" xfId="0" applyFont="1" applyAlignment="1" applyProtection="1">
      <alignment horizontal="center" vertical="center" wrapText="1"/>
    </xf>
    <xf numFmtId="49" fontId="5" fillId="0" borderId="0" xfId="0" applyFont="1" applyAlignment="1" applyProtection="1">
      <alignment horizontal="left" vertical="center" wrapText="1"/>
    </xf>
    <xf numFmtId="49" fontId="5" fillId="0" borderId="0" xfId="0" applyFont="1" applyBorder="1" applyAlignment="1" applyProtection="1">
      <alignment vertical="center" wrapText="1"/>
    </xf>
    <xf numFmtId="49" fontId="10" fillId="0" borderId="0" xfId="0" applyFont="1" applyBorder="1" applyAlignment="1" applyProtection="1">
      <alignment horizontal="center" vertical="center"/>
    </xf>
    <xf numFmtId="49" fontId="10" fillId="0" borderId="0" xfId="0" applyFont="1" applyBorder="1" applyAlignment="1" applyProtection="1">
      <alignment horizontal="left" vertical="center"/>
    </xf>
    <xf numFmtId="49" fontId="0" fillId="0" borderId="0" xfId="0" applyAlignment="1">
      <alignment vertical="center"/>
    </xf>
    <xf numFmtId="0" fontId="24" fillId="0" borderId="0" xfId="33" applyFont="1" applyAlignment="1" applyProtection="1">
      <alignment vertical="center" wrapText="1"/>
    </xf>
    <xf numFmtId="0" fontId="60" fillId="0" borderId="0" xfId="33" applyFont="1" applyAlignment="1" applyProtection="1">
      <alignment vertical="center"/>
    </xf>
    <xf numFmtId="0" fontId="61" fillId="0" borderId="0" xfId="33" applyFont="1" applyFill="1" applyAlignment="1" applyProtection="1">
      <alignment horizontal="left" vertical="center"/>
    </xf>
    <xf numFmtId="0" fontId="61" fillId="0" borderId="0" xfId="33" applyFont="1" applyFill="1" applyAlignment="1" applyProtection="1">
      <alignment vertical="center"/>
    </xf>
    <xf numFmtId="49" fontId="5" fillId="0" borderId="0" xfId="0" applyFont="1" applyBorder="1" applyAlignment="1" applyProtection="1">
      <alignment horizontal="center" vertical="center" wrapText="1"/>
    </xf>
    <xf numFmtId="49" fontId="5" fillId="0" borderId="0" xfId="0" applyFont="1" applyBorder="1" applyAlignment="1" applyProtection="1">
      <alignment horizontal="left" vertical="center" wrapText="1"/>
    </xf>
    <xf numFmtId="49" fontId="30" fillId="0" borderId="0" xfId="12" applyNumberFormat="1" applyFont="1" applyBorder="1" applyAlignment="1" applyProtection="1">
      <alignment horizontal="center" vertical="center"/>
    </xf>
    <xf numFmtId="0" fontId="7" fillId="3" borderId="0" xfId="27" applyNumberFormat="1" applyFont="1" applyFill="1" applyBorder="1" applyAlignment="1" applyProtection="1">
      <alignment horizontal="center" vertical="center" wrapText="1"/>
    </xf>
    <xf numFmtId="49" fontId="5" fillId="0" borderId="53" xfId="37" applyNumberFormat="1" applyFont="1" applyFill="1" applyBorder="1" applyAlignment="1" applyProtection="1">
      <alignment horizontal="center" vertical="center" wrapText="1"/>
    </xf>
    <xf numFmtId="49" fontId="15" fillId="13" borderId="54" xfId="11" applyNumberFormat="1" applyFont="1" applyFill="1" applyBorder="1" applyAlignment="1" applyProtection="1">
      <alignment horizontal="left" vertical="center" indent="1"/>
    </xf>
    <xf numFmtId="0" fontId="62" fillId="0" borderId="0" xfId="0" applyNumberFormat="1" applyFont="1" applyAlignment="1">
      <alignment wrapText="1"/>
    </xf>
    <xf numFmtId="49" fontId="0" fillId="0" borderId="0" xfId="37" applyNumberFormat="1" applyFont="1" applyAlignment="1" applyProtection="1">
      <alignment vertical="center" wrapText="1"/>
    </xf>
    <xf numFmtId="49" fontId="16" fillId="0" borderId="0" xfId="37" applyNumberFormat="1" applyFont="1" applyAlignment="1" applyProtection="1">
      <alignment vertical="center" wrapText="1"/>
    </xf>
    <xf numFmtId="0" fontId="0" fillId="0" borderId="0" xfId="0" applyNumberFormat="1">
      <alignment vertical="top"/>
    </xf>
    <xf numFmtId="0" fontId="5" fillId="0" borderId="0" xfId="37" applyFont="1" applyProtection="1"/>
    <xf numFmtId="49" fontId="0" fillId="0" borderId="0" xfId="37" applyNumberFormat="1" applyFont="1" applyAlignment="1" applyProtection="1">
      <alignment vertical="center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56" xfId="37" applyFont="1" applyFill="1" applyBorder="1" applyAlignment="1" applyProtection="1">
      <alignment horizontal="center" vertical="center" wrapText="1"/>
    </xf>
    <xf numFmtId="0" fontId="0" fillId="0" borderId="0" xfId="37" applyFont="1" applyAlignment="1" applyProtection="1">
      <alignment wrapText="1"/>
    </xf>
    <xf numFmtId="0" fontId="24" fillId="0" borderId="0" xfId="19" applyFont="1" applyBorder="1" applyAlignment="1" applyProtection="1">
      <alignment horizontal="justify" vertical="top" wrapText="1"/>
    </xf>
    <xf numFmtId="0" fontId="7" fillId="3" borderId="0" xfId="20" applyNumberFormat="1" applyFont="1" applyFill="1" applyBorder="1" applyAlignment="1" applyProtection="1">
      <alignment horizontal="center" wrapText="1"/>
    </xf>
    <xf numFmtId="0" fontId="0" fillId="3" borderId="0" xfId="20" applyNumberFormat="1" applyFont="1" applyFill="1" applyBorder="1" applyAlignment="1" applyProtection="1">
      <alignment wrapText="1"/>
    </xf>
    <xf numFmtId="0" fontId="5" fillId="0" borderId="0" xfId="37" applyFont="1" applyAlignment="1" applyProtection="1">
      <alignment vertical="center" wrapText="1"/>
    </xf>
    <xf numFmtId="0" fontId="5" fillId="3" borderId="0" xfId="26" applyFont="1" applyFill="1" applyBorder="1" applyAlignment="1" applyProtection="1">
      <alignment horizontal="right" vertical="center"/>
    </xf>
    <xf numFmtId="0" fontId="5" fillId="3" borderId="0" xfId="26" applyFont="1" applyFill="1" applyBorder="1" applyAlignment="1" applyProtection="1">
      <alignment wrapText="1"/>
    </xf>
    <xf numFmtId="0" fontId="12" fillId="0" borderId="0" xfId="26" applyFont="1" applyFill="1" applyBorder="1" applyAlignment="1" applyProtection="1">
      <alignment wrapText="1"/>
    </xf>
    <xf numFmtId="0" fontId="12" fillId="3" borderId="0" xfId="44" applyFont="1" applyFill="1" applyBorder="1" applyProtection="1"/>
    <xf numFmtId="0" fontId="5" fillId="3" borderId="0" xfId="26" applyFont="1" applyFill="1" applyBorder="1" applyProtection="1"/>
    <xf numFmtId="0" fontId="0" fillId="0" borderId="0" xfId="24" applyFont="1" applyFill="1" applyBorder="1" applyAlignment="1" applyProtection="1">
      <alignment vertical="center" wrapText="1"/>
    </xf>
    <xf numFmtId="0" fontId="0" fillId="0" borderId="0" xfId="33" applyFont="1" applyBorder="1" applyAlignment="1" applyProtection="1">
      <alignment horizontal="left" vertical="center"/>
    </xf>
    <xf numFmtId="0" fontId="7" fillId="3" borderId="0" xfId="26" applyFont="1" applyFill="1" applyBorder="1" applyAlignment="1" applyProtection="1">
      <alignment horizontal="center" wrapText="1"/>
    </xf>
    <xf numFmtId="0" fontId="7" fillId="0" borderId="0" xfId="26" applyFont="1" applyBorder="1" applyAlignment="1" applyProtection="1">
      <alignment horizontal="center" wrapText="1"/>
    </xf>
    <xf numFmtId="0" fontId="7" fillId="0" borderId="0" xfId="26" applyFont="1" applyBorder="1" applyAlignment="1" applyProtection="1">
      <alignment wrapText="1"/>
    </xf>
    <xf numFmtId="0" fontId="5" fillId="0" borderId="0" xfId="26" applyFont="1" applyBorder="1" applyProtection="1"/>
    <xf numFmtId="0" fontId="5" fillId="0" borderId="0" xfId="26" applyFont="1" applyFill="1" applyBorder="1" applyProtection="1"/>
    <xf numFmtId="0" fontId="7" fillId="3" borderId="0" xfId="26" applyFont="1" applyFill="1" applyBorder="1" applyAlignment="1" applyProtection="1">
      <alignment wrapText="1"/>
    </xf>
    <xf numFmtId="0" fontId="7" fillId="0" borderId="0" xfId="20" applyNumberFormat="1" applyFont="1" applyFill="1" applyBorder="1" applyAlignment="1" applyProtection="1">
      <alignment vertical="center" wrapText="1"/>
    </xf>
    <xf numFmtId="0" fontId="0" fillId="0" borderId="0" xfId="20" applyNumberFormat="1" applyFont="1" applyFill="1" applyBorder="1" applyAlignment="1" applyProtection="1">
      <alignment vertical="center" wrapText="1"/>
    </xf>
    <xf numFmtId="0" fontId="7" fillId="8" borderId="40" xfId="22" applyFont="1" applyFill="1" applyBorder="1" applyAlignment="1" applyProtection="1">
      <alignment horizontal="center" vertical="center" wrapText="1"/>
    </xf>
    <xf numFmtId="0" fontId="5" fillId="8" borderId="40" xfId="22" applyFont="1" applyFill="1" applyBorder="1" applyAlignment="1" applyProtection="1">
      <alignment horizontal="center" vertical="center" wrapText="1"/>
    </xf>
    <xf numFmtId="0" fontId="0" fillId="3" borderId="0" xfId="40" applyFont="1" applyFill="1" applyBorder="1" applyAlignment="1" applyProtection="1">
      <alignment vertical="center" wrapText="1"/>
    </xf>
    <xf numFmtId="0" fontId="0" fillId="0" borderId="0" xfId="37" applyFont="1" applyBorder="1" applyAlignment="1" applyProtection="1">
      <alignment vertical="center"/>
    </xf>
    <xf numFmtId="49" fontId="64" fillId="0" borderId="0" xfId="0" applyFont="1" applyFill="1" applyBorder="1" applyAlignment="1" applyProtection="1">
      <alignment horizontal="center" vertical="top"/>
    </xf>
    <xf numFmtId="0" fontId="10" fillId="14" borderId="44" xfId="44" applyFont="1" applyFill="1" applyBorder="1" applyProtection="1"/>
    <xf numFmtId="49" fontId="0" fillId="0" borderId="0" xfId="0" applyFont="1" applyFill="1" applyBorder="1" applyProtection="1">
      <alignment vertical="top"/>
    </xf>
    <xf numFmtId="49" fontId="64" fillId="0" borderId="0" xfId="0" applyFont="1" applyFill="1" applyBorder="1" applyProtection="1">
      <alignment vertical="top"/>
    </xf>
    <xf numFmtId="0" fontId="64" fillId="0" borderId="0" xfId="20" applyFont="1" applyFill="1" applyBorder="1" applyProtection="1"/>
    <xf numFmtId="0" fontId="10" fillId="0" borderId="0" xfId="20" applyFont="1" applyFill="1" applyBorder="1" applyProtection="1"/>
    <xf numFmtId="0" fontId="64" fillId="3" borderId="0" xfId="0" applyNumberFormat="1" applyFont="1" applyFill="1" applyBorder="1" applyAlignment="1" applyProtection="1"/>
    <xf numFmtId="49" fontId="64" fillId="0" borderId="0" xfId="0" applyFont="1" applyBorder="1" applyProtection="1">
      <alignment vertical="top"/>
    </xf>
    <xf numFmtId="49" fontId="66" fillId="0" borderId="0" xfId="18" applyNumberFormat="1" applyFont="1" applyBorder="1" applyAlignment="1" applyProtection="1">
      <alignment horizontal="center" vertical="center" wrapText="1"/>
    </xf>
    <xf numFmtId="0" fontId="5" fillId="0" borderId="0" xfId="37" applyFont="1" applyAlignment="1" applyProtection="1">
      <alignment horizontal="center" vertical="center"/>
    </xf>
    <xf numFmtId="0" fontId="5" fillId="0" borderId="0" xfId="37" applyFont="1" applyAlignment="1" applyProtection="1">
      <alignment horizontal="center"/>
    </xf>
    <xf numFmtId="0" fontId="0" fillId="0" borderId="50" xfId="0" applyNumberFormat="1" applyFill="1" applyBorder="1" applyAlignment="1" applyProtection="1"/>
    <xf numFmtId="0" fontId="0" fillId="0" borderId="57" xfId="0" applyNumberFormat="1" applyFill="1" applyBorder="1" applyAlignment="1" applyProtection="1"/>
    <xf numFmtId="49" fontId="5" fillId="3" borderId="58" xfId="27" applyNumberFormat="1" applyFont="1" applyFill="1" applyBorder="1" applyAlignment="1" applyProtection="1">
      <alignment horizontal="center" vertical="center" wrapText="1"/>
    </xf>
    <xf numFmtId="0" fontId="5" fillId="3" borderId="59" xfId="27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/>
    <xf numFmtId="0" fontId="0" fillId="0" borderId="61" xfId="0" applyNumberFormat="1" applyFill="1" applyBorder="1" applyAlignment="1" applyProtection="1"/>
    <xf numFmtId="49" fontId="5" fillId="3" borderId="62" xfId="27" applyNumberFormat="1" applyFont="1" applyFill="1" applyBorder="1" applyAlignment="1" applyProtection="1">
      <alignment horizontal="center" vertical="center" wrapText="1"/>
    </xf>
    <xf numFmtId="0" fontId="5" fillId="3" borderId="63" xfId="27" applyNumberFormat="1" applyFont="1" applyFill="1" applyBorder="1" applyAlignment="1" applyProtection="1">
      <alignment vertical="center"/>
    </xf>
    <xf numFmtId="0" fontId="0" fillId="3" borderId="0" xfId="0" applyNumberForma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>
      <alignment horizontal="left" vertical="center" wrapText="1"/>
    </xf>
    <xf numFmtId="49" fontId="5" fillId="8" borderId="40" xfId="22" applyNumberFormat="1" applyFont="1" applyFill="1" applyBorder="1" applyAlignment="1" applyProtection="1">
      <alignment horizontal="center" vertical="center" wrapText="1"/>
    </xf>
    <xf numFmtId="0" fontId="0" fillId="0" borderId="45" xfId="0" applyNumberFormat="1" applyFill="1" applyBorder="1" applyAlignment="1" applyProtection="1">
      <alignment horizontal="left" vertical="center" wrapText="1"/>
    </xf>
    <xf numFmtId="0" fontId="10" fillId="14" borderId="64" xfId="44" applyFont="1" applyFill="1" applyBorder="1" applyProtection="1"/>
    <xf numFmtId="3" fontId="10" fillId="6" borderId="65" xfId="44" applyNumberFormat="1" applyFont="1" applyFill="1" applyBorder="1" applyAlignment="1" applyProtection="1">
      <alignment horizontal="right" vertical="center"/>
      <protection locked="0"/>
    </xf>
    <xf numFmtId="3" fontId="10" fillId="6" borderId="47" xfId="44" applyNumberFormat="1" applyFont="1" applyFill="1" applyBorder="1" applyAlignment="1" applyProtection="1">
      <alignment horizontal="right" vertical="center"/>
      <protection locked="0"/>
    </xf>
    <xf numFmtId="4" fontId="10" fillId="6" borderId="47" xfId="44" applyNumberFormat="1" applyFont="1" applyFill="1" applyBorder="1" applyAlignment="1" applyProtection="1">
      <alignment horizontal="right" vertical="center"/>
      <protection locked="0"/>
    </xf>
    <xf numFmtId="49" fontId="0" fillId="6" borderId="46" xfId="0" applyNumberFormat="1" applyFill="1" applyBorder="1" applyAlignment="1" applyProtection="1">
      <alignment horizontal="left" vertical="center" wrapText="1" indent="1"/>
      <protection locked="0"/>
    </xf>
    <xf numFmtId="0" fontId="0" fillId="0" borderId="0" xfId="37" applyFont="1" applyAlignment="1" applyProtection="1">
      <alignment horizontal="center"/>
    </xf>
    <xf numFmtId="49" fontId="15" fillId="0" borderId="0" xfId="14" applyNumberFormat="1" applyFont="1" applyFill="1" applyBorder="1" applyAlignment="1" applyProtection="1">
      <alignment vertical="center" wrapText="1"/>
    </xf>
    <xf numFmtId="0" fontId="5" fillId="3" borderId="66" xfId="32" applyFont="1" applyFill="1" applyBorder="1" applyAlignment="1" applyProtection="1">
      <alignment vertical="center" wrapText="1"/>
    </xf>
    <xf numFmtId="0" fontId="5" fillId="0" borderId="66" xfId="32" applyFont="1" applyBorder="1" applyAlignment="1" applyProtection="1">
      <alignment vertical="center" wrapText="1"/>
    </xf>
    <xf numFmtId="0" fontId="55" fillId="0" borderId="66" xfId="32" applyFont="1" applyBorder="1" applyAlignment="1" applyProtection="1">
      <alignment vertical="center" wrapText="1"/>
    </xf>
    <xf numFmtId="0" fontId="55" fillId="3" borderId="66" xfId="37" applyFont="1" applyFill="1" applyBorder="1" applyAlignment="1" applyProtection="1">
      <alignment vertical="center" wrapText="1"/>
    </xf>
    <xf numFmtId="0" fontId="55" fillId="3" borderId="66" xfId="32" applyFont="1" applyFill="1" applyBorder="1" applyAlignment="1" applyProtection="1">
      <alignment vertical="center" wrapText="1"/>
    </xf>
    <xf numFmtId="0" fontId="5" fillId="3" borderId="66" xfId="45" applyNumberFormat="1" applyFont="1" applyFill="1" applyBorder="1" applyAlignment="1" applyProtection="1">
      <alignment horizontal="center" vertical="center" wrapText="1"/>
    </xf>
    <xf numFmtId="0" fontId="50" fillId="3" borderId="66" xfId="45" applyNumberFormat="1" applyFont="1" applyFill="1" applyBorder="1" applyAlignment="1" applyProtection="1">
      <alignment horizontal="center" vertical="top" wrapText="1"/>
    </xf>
    <xf numFmtId="0" fontId="12" fillId="3" borderId="67" xfId="45" applyNumberFormat="1" applyFont="1" applyFill="1" applyBorder="1" applyAlignment="1" applyProtection="1">
      <alignment horizontal="center" vertical="center" wrapText="1"/>
    </xf>
    <xf numFmtId="0" fontId="54" fillId="3" borderId="67" xfId="45" applyNumberFormat="1" applyFont="1" applyFill="1" applyBorder="1" applyAlignment="1" applyProtection="1">
      <alignment horizontal="center" vertical="center" wrapText="1"/>
    </xf>
    <xf numFmtId="0" fontId="7" fillId="3" borderId="68" xfId="20" applyNumberFormat="1" applyFont="1" applyFill="1" applyBorder="1" applyAlignment="1" applyProtection="1">
      <alignment horizontal="center" wrapText="1"/>
    </xf>
    <xf numFmtId="49" fontId="27" fillId="8" borderId="45" xfId="26" applyNumberFormat="1" applyFont="1" applyFill="1" applyBorder="1" applyAlignment="1" applyProtection="1">
      <alignment horizontal="center" vertical="center" wrapText="1"/>
    </xf>
    <xf numFmtId="0" fontId="5" fillId="3" borderId="69" xfId="26" applyFont="1" applyFill="1" applyBorder="1" applyAlignment="1" applyProtection="1">
      <alignment wrapText="1"/>
    </xf>
    <xf numFmtId="0" fontId="12" fillId="0" borderId="69" xfId="26" applyFont="1" applyFill="1" applyBorder="1" applyAlignment="1" applyProtection="1">
      <alignment wrapText="1"/>
    </xf>
    <xf numFmtId="0" fontId="12" fillId="3" borderId="69" xfId="44" applyFont="1" applyFill="1" applyBorder="1" applyProtection="1"/>
    <xf numFmtId="0" fontId="7" fillId="3" borderId="70" xfId="26" applyFont="1" applyFill="1" applyBorder="1" applyAlignment="1" applyProtection="1">
      <alignment wrapText="1"/>
    </xf>
    <xf numFmtId="0" fontId="34" fillId="3" borderId="70" xfId="26" applyFont="1" applyFill="1" applyBorder="1" applyAlignment="1" applyProtection="1">
      <alignment vertical="center" wrapText="1"/>
    </xf>
    <xf numFmtId="0" fontId="7" fillId="3" borderId="70" xfId="26" applyFont="1" applyFill="1" applyBorder="1" applyAlignment="1" applyProtection="1">
      <alignment horizontal="center" wrapText="1"/>
    </xf>
    <xf numFmtId="0" fontId="5" fillId="3" borderId="60" xfId="26" applyFont="1" applyFill="1" applyBorder="1" applyAlignment="1" applyProtection="1">
      <alignment horizontal="right" vertical="center"/>
    </xf>
    <xf numFmtId="0" fontId="5" fillId="3" borderId="60" xfId="26" applyFont="1" applyFill="1" applyBorder="1" applyAlignment="1" applyProtection="1">
      <alignment vertical="center"/>
    </xf>
    <xf numFmtId="0" fontId="34" fillId="3" borderId="60" xfId="26" applyFont="1" applyFill="1" applyBorder="1" applyAlignment="1" applyProtection="1">
      <alignment vertical="center" wrapText="1"/>
    </xf>
    <xf numFmtId="0" fontId="5" fillId="3" borderId="50" xfId="0" applyNumberFormat="1" applyFont="1" applyFill="1" applyBorder="1" applyAlignment="1" applyProtection="1"/>
    <xf numFmtId="0" fontId="15" fillId="3" borderId="50" xfId="11" applyNumberFormat="1" applyFont="1" applyFill="1" applyBorder="1" applyAlignment="1" applyProtection="1">
      <alignment horizontal="left" wrapText="1"/>
    </xf>
    <xf numFmtId="0" fontId="65" fillId="3" borderId="71" xfId="0" applyNumberFormat="1" applyFont="1" applyFill="1" applyBorder="1" applyAlignment="1" applyProtection="1">
      <alignment horizontal="center" vertical="center" wrapText="1"/>
    </xf>
    <xf numFmtId="49" fontId="64" fillId="0" borderId="71" xfId="0" applyFont="1" applyBorder="1" applyProtection="1">
      <alignment vertical="top"/>
    </xf>
    <xf numFmtId="49" fontId="64" fillId="0" borderId="71" xfId="0" applyFont="1" applyBorder="1" applyAlignment="1" applyProtection="1">
      <alignment horizontal="center" vertical="center"/>
    </xf>
    <xf numFmtId="0" fontId="65" fillId="3" borderId="68" xfId="0" applyNumberFormat="1" applyFont="1" applyFill="1" applyBorder="1" applyAlignment="1" applyProtection="1">
      <alignment horizontal="center" vertical="center" wrapText="1"/>
    </xf>
    <xf numFmtId="0" fontId="27" fillId="3" borderId="45" xfId="27" applyNumberFormat="1" applyFont="1" applyFill="1" applyBorder="1" applyAlignment="1" applyProtection="1">
      <alignment horizontal="center" vertical="center" wrapText="1"/>
    </xf>
    <xf numFmtId="0" fontId="5" fillId="0" borderId="60" xfId="27" applyNumberFormat="1" applyFont="1" applyBorder="1" applyAlignment="1" applyProtection="1">
      <alignment horizontal="right" vertical="center" wrapText="1"/>
    </xf>
    <xf numFmtId="0" fontId="5" fillId="0" borderId="60" xfId="27" applyNumberFormat="1" applyFont="1" applyBorder="1" applyAlignment="1" applyProtection="1">
      <alignment vertical="center"/>
    </xf>
    <xf numFmtId="0" fontId="5" fillId="0" borderId="60" xfId="27" applyNumberFormat="1" applyFont="1" applyBorder="1" applyAlignment="1" applyProtection="1">
      <alignment vertical="center" wrapText="1"/>
    </xf>
    <xf numFmtId="49" fontId="0" fillId="0" borderId="69" xfId="0" applyBorder="1" applyProtection="1">
      <alignment vertical="top"/>
    </xf>
    <xf numFmtId="49" fontId="0" fillId="0" borderId="69" xfId="0" applyBorder="1">
      <alignment vertical="top"/>
    </xf>
    <xf numFmtId="0" fontId="5" fillId="3" borderId="48" xfId="0" applyNumberFormat="1" applyFont="1" applyFill="1" applyBorder="1" applyAlignment="1" applyProtection="1"/>
    <xf numFmtId="49" fontId="0" fillId="0" borderId="70" xfId="0" applyBorder="1" applyProtection="1">
      <alignment vertical="top"/>
    </xf>
    <xf numFmtId="49" fontId="0" fillId="0" borderId="70" xfId="0" applyBorder="1">
      <alignment vertical="top"/>
    </xf>
    <xf numFmtId="0" fontId="5" fillId="3" borderId="68" xfId="23" applyFont="1" applyFill="1" applyBorder="1" applyProtection="1"/>
    <xf numFmtId="0" fontId="5" fillId="0" borderId="68" xfId="23" applyFont="1" applyBorder="1" applyProtection="1"/>
    <xf numFmtId="49" fontId="5" fillId="4" borderId="40" xfId="27" applyNumberFormat="1" applyFont="1" applyFill="1" applyBorder="1" applyAlignment="1" applyProtection="1">
      <alignment horizontal="center" vertical="center" wrapText="1"/>
      <protection locked="0"/>
    </xf>
    <xf numFmtId="0" fontId="15" fillId="12" borderId="46" xfId="13" applyFont="1" applyFill="1" applyBorder="1" applyAlignment="1" applyProtection="1">
      <alignment horizontal="left" vertical="center" wrapText="1" indent="1"/>
    </xf>
    <xf numFmtId="0" fontId="5" fillId="0" borderId="60" xfId="23" applyFont="1" applyBorder="1" applyProtection="1"/>
    <xf numFmtId="0" fontId="5" fillId="0" borderId="69" xfId="23" applyFont="1" applyBorder="1" applyProtection="1"/>
    <xf numFmtId="0" fontId="5" fillId="0" borderId="70" xfId="23" applyFont="1" applyBorder="1" applyProtection="1"/>
    <xf numFmtId="0" fontId="55" fillId="0" borderId="72" xfId="32" applyFont="1" applyBorder="1" applyAlignment="1" applyProtection="1">
      <alignment vertical="center" wrapText="1"/>
    </xf>
    <xf numFmtId="0" fontId="55" fillId="3" borderId="72" xfId="37" applyFont="1" applyFill="1" applyBorder="1" applyAlignment="1" applyProtection="1">
      <alignment vertical="center" wrapText="1"/>
    </xf>
    <xf numFmtId="0" fontId="54" fillId="3" borderId="48" xfId="45" applyNumberFormat="1" applyFont="1" applyFill="1" applyBorder="1" applyAlignment="1" applyProtection="1">
      <alignment horizontal="center" vertical="center" wrapText="1"/>
    </xf>
    <xf numFmtId="0" fontId="53" fillId="0" borderId="72" xfId="0" applyNumberFormat="1" applyFont="1" applyFill="1" applyBorder="1" applyAlignment="1" applyProtection="1">
      <alignment horizontal="center" vertical="center" wrapText="1"/>
    </xf>
    <xf numFmtId="0" fontId="53" fillId="0" borderId="0" xfId="0" applyNumberFormat="1" applyFont="1" applyFill="1" applyBorder="1" applyAlignment="1" applyProtection="1">
      <alignment vertical="center" wrapText="1"/>
    </xf>
    <xf numFmtId="49" fontId="5" fillId="3" borderId="73" xfId="27" applyNumberFormat="1" applyFont="1" applyFill="1" applyBorder="1" applyAlignment="1" applyProtection="1">
      <alignment vertical="center" wrapText="1"/>
    </xf>
    <xf numFmtId="49" fontId="5" fillId="3" borderId="74" xfId="27" applyNumberFormat="1" applyFont="1" applyFill="1" applyBorder="1" applyAlignment="1" applyProtection="1">
      <alignment vertical="center" wrapText="1"/>
    </xf>
    <xf numFmtId="49" fontId="5" fillId="3" borderId="75" xfId="27" applyNumberFormat="1" applyFont="1" applyFill="1" applyBorder="1" applyAlignment="1" applyProtection="1">
      <alignment vertical="center" wrapText="1"/>
    </xf>
    <xf numFmtId="49" fontId="5" fillId="4" borderId="42" xfId="27" applyNumberFormat="1" applyFont="1" applyFill="1" applyBorder="1" applyAlignment="1" applyProtection="1">
      <alignment horizontal="center" vertical="center" wrapText="1"/>
      <protection locked="0"/>
    </xf>
    <xf numFmtId="0" fontId="7" fillId="3" borderId="58" xfId="27" applyNumberFormat="1" applyFont="1" applyFill="1" applyBorder="1" applyAlignment="1" applyProtection="1">
      <alignment horizontal="center" vertical="center" wrapText="1"/>
    </xf>
    <xf numFmtId="49" fontId="0" fillId="0" borderId="0" xfId="0" applyFont="1">
      <alignment vertical="top"/>
    </xf>
    <xf numFmtId="49" fontId="0" fillId="0" borderId="0" xfId="0" applyFont="1" applyBorder="1" applyAlignment="1" applyProtection="1">
      <alignment vertical="center"/>
    </xf>
    <xf numFmtId="3" fontId="10" fillId="4" borderId="76" xfId="44" applyNumberFormat="1" applyFont="1" applyFill="1" applyBorder="1" applyAlignment="1" applyProtection="1">
      <alignment horizontal="right" vertical="center"/>
      <protection locked="0"/>
    </xf>
    <xf numFmtId="0" fontId="15" fillId="14" borderId="45" xfId="15" applyFont="1" applyFill="1" applyBorder="1" applyAlignment="1" applyProtection="1">
      <alignment horizontal="left" vertical="center" wrapText="1"/>
    </xf>
    <xf numFmtId="0" fontId="10" fillId="0" borderId="50" xfId="19" applyFont="1" applyBorder="1" applyAlignment="1" applyProtection="1">
      <alignment horizontal="justify" vertical="center" wrapText="1"/>
    </xf>
    <xf numFmtId="0" fontId="10" fillId="0" borderId="77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3"/>
    </xf>
    <xf numFmtId="0" fontId="10" fillId="0" borderId="78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2"/>
    </xf>
    <xf numFmtId="49" fontId="5" fillId="3" borderId="53" xfId="37" applyNumberFormat="1" applyFont="1" applyFill="1" applyBorder="1" applyAlignment="1" applyProtection="1">
      <alignment horizontal="center" vertical="center" wrapText="1"/>
    </xf>
    <xf numFmtId="0" fontId="0" fillId="0" borderId="60" xfId="0" applyNumberFormat="1" applyFill="1" applyBorder="1" applyAlignment="1" applyProtection="1">
      <alignment horizontal="left" vertical="center" wrapText="1"/>
      <protection locked="0"/>
    </xf>
    <xf numFmtId="0" fontId="0" fillId="6" borderId="41" xfId="3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0" fillId="4" borderId="42" xfId="27" applyNumberFormat="1" applyFont="1" applyFill="1" applyBorder="1" applyAlignment="1" applyProtection="1">
      <alignment horizontal="center" vertical="center" wrapText="1"/>
      <protection locked="0"/>
    </xf>
    <xf numFmtId="49" fontId="30" fillId="0" borderId="79" xfId="11" applyNumberFormat="1" applyFont="1" applyBorder="1" applyAlignment="1" applyProtection="1">
      <alignment horizontal="center" vertical="center"/>
    </xf>
    <xf numFmtId="49" fontId="5" fillId="0" borderId="79" xfId="0" applyFont="1" applyBorder="1" applyAlignment="1" applyProtection="1">
      <alignment horizontal="center" vertical="center" wrapText="1"/>
    </xf>
    <xf numFmtId="49" fontId="5" fillId="0" borderId="79" xfId="0" applyFont="1" applyBorder="1" applyAlignment="1" applyProtection="1">
      <alignment horizontal="left" vertical="center" wrapText="1"/>
    </xf>
    <xf numFmtId="49" fontId="0" fillId="6" borderId="43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1" applyNumberFormat="1" applyFont="1" applyAlignment="1">
      <alignment horizontal="justify" vertical="center"/>
    </xf>
    <xf numFmtId="0" fontId="25" fillId="0" borderId="0" xfId="21" applyNumberFormat="1" applyFont="1" applyAlignment="1">
      <alignment horizontal="justify" vertical="center"/>
    </xf>
    <xf numFmtId="0" fontId="40" fillId="0" borderId="0" xfId="19" applyFont="1" applyBorder="1" applyAlignment="1" applyProtection="1">
      <alignment horizontal="left" vertical="center" wrapText="1"/>
    </xf>
    <xf numFmtId="0" fontId="38" fillId="0" borderId="0" xfId="19" applyFont="1" applyFill="1" applyBorder="1" applyAlignment="1" applyProtection="1">
      <alignment horizontal="left" wrapText="1"/>
    </xf>
    <xf numFmtId="0" fontId="24" fillId="0" borderId="77" xfId="19" applyFont="1" applyBorder="1" applyAlignment="1" applyProtection="1">
      <alignment horizontal="justify" vertical="top" wrapText="1"/>
    </xf>
    <xf numFmtId="0" fontId="24" fillId="0" borderId="0" xfId="42" applyFont="1" applyFill="1" applyBorder="1" applyAlignment="1" applyProtection="1">
      <alignment horizontal="right" vertical="center" wrapText="1" indent="1"/>
    </xf>
    <xf numFmtId="49" fontId="28" fillId="0" borderId="0" xfId="21" applyFont="1" applyBorder="1" applyAlignment="1">
      <alignment horizontal="justify" vertical="top" wrapText="1"/>
    </xf>
    <xf numFmtId="0" fontId="28" fillId="0" borderId="30" xfId="28" applyFont="1" applyBorder="1" applyAlignment="1">
      <alignment horizontal="center" wrapText="1"/>
    </xf>
    <xf numFmtId="0" fontId="24" fillId="0" borderId="0" xfId="21" applyNumberFormat="1" applyFont="1" applyAlignment="1">
      <alignment horizontal="justify" vertical="center"/>
    </xf>
    <xf numFmtId="0" fontId="28" fillId="0" borderId="78" xfId="19" applyFont="1" applyBorder="1" applyAlignment="1" applyProtection="1">
      <alignment horizontal="justify" vertical="center" wrapText="1"/>
    </xf>
    <xf numFmtId="0" fontId="28" fillId="0" borderId="50" xfId="19" applyFont="1" applyBorder="1" applyAlignment="1" applyProtection="1">
      <alignment horizontal="justify" vertical="top" wrapText="1"/>
    </xf>
    <xf numFmtId="0" fontId="28" fillId="0" borderId="0" xfId="19" applyFont="1" applyBorder="1" applyAlignment="1" applyProtection="1">
      <alignment horizontal="left" vertical="top" wrapText="1"/>
    </xf>
    <xf numFmtId="0" fontId="28" fillId="0" borderId="77" xfId="19" applyFont="1" applyBorder="1" applyAlignment="1" applyProtection="1">
      <alignment horizontal="justify" vertical="center" wrapText="1"/>
    </xf>
    <xf numFmtId="0" fontId="28" fillId="0" borderId="0" xfId="28" applyFont="1" applyBorder="1" applyAlignment="1">
      <alignment horizontal="justify" vertical="top" wrapText="1"/>
    </xf>
    <xf numFmtId="49" fontId="40" fillId="0" borderId="0" xfId="18" applyNumberFormat="1" applyFont="1" applyBorder="1" applyAlignment="1" applyProtection="1">
      <alignment horizontal="left" vertical="center" wrapText="1"/>
    </xf>
    <xf numFmtId="0" fontId="24" fillId="0" borderId="0" xfId="21" applyNumberFormat="1" applyFont="1" applyAlignment="1">
      <alignment horizontal="justify" vertical="top"/>
    </xf>
    <xf numFmtId="49" fontId="28" fillId="0" borderId="0" xfId="18" applyNumberFormat="1" applyFont="1" applyBorder="1" applyAlignment="1">
      <alignment horizontal="left" vertical="top" wrapText="1"/>
    </xf>
    <xf numFmtId="49" fontId="29" fillId="0" borderId="0" xfId="18" applyNumberFormat="1" applyFont="1" applyAlignment="1" applyProtection="1">
      <alignment horizontal="left" vertical="center" wrapText="1"/>
    </xf>
    <xf numFmtId="49" fontId="28" fillId="3" borderId="80" xfId="2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0" fontId="15" fillId="0" borderId="0" xfId="11" applyFont="1" applyBorder="1" applyAlignment="1" applyProtection="1">
      <alignment horizontal="left" vertical="center" wrapText="1" indent="1"/>
    </xf>
    <xf numFmtId="49" fontId="15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center" wrapText="1"/>
    </xf>
    <xf numFmtId="49" fontId="24" fillId="3" borderId="0" xfId="21" applyFont="1" applyFill="1" applyBorder="1" applyAlignment="1" applyProtection="1">
      <alignment vertical="center" wrapText="1"/>
    </xf>
    <xf numFmtId="0" fontId="25" fillId="0" borderId="0" xfId="19" applyFont="1" applyAlignment="1" applyProtection="1">
      <alignment vertical="center" wrapText="1"/>
    </xf>
    <xf numFmtId="0" fontId="40" fillId="0" borderId="29" xfId="19" applyFont="1" applyBorder="1" applyAlignment="1" applyProtection="1">
      <alignment horizontal="left" vertical="center" wrapText="1"/>
    </xf>
    <xf numFmtId="0" fontId="28" fillId="0" borderId="0" xfId="28" applyFont="1" applyBorder="1" applyAlignment="1">
      <alignment horizontal="justify" wrapText="1"/>
    </xf>
    <xf numFmtId="49" fontId="0" fillId="0" borderId="0" xfId="0">
      <alignment vertical="top"/>
    </xf>
    <xf numFmtId="0" fontId="28" fillId="0" borderId="0" xfId="28" applyFont="1" applyBorder="1" applyAlignment="1">
      <alignment horizontal="left" vertical="top" wrapText="1"/>
    </xf>
    <xf numFmtId="49" fontId="28" fillId="0" borderId="0" xfId="21" applyFont="1" applyBorder="1" applyAlignment="1" applyProtection="1">
      <alignment horizontal="left" vertical="center" wrapText="1"/>
    </xf>
    <xf numFmtId="0" fontId="10" fillId="0" borderId="0" xfId="28" applyFont="1" applyBorder="1" applyAlignment="1">
      <alignment horizontal="justify" wrapText="1"/>
    </xf>
    <xf numFmtId="0" fontId="12" fillId="0" borderId="0" xfId="19" applyFont="1" applyFill="1" applyBorder="1" applyAlignment="1" applyProtection="1">
      <alignment horizontal="left" wrapText="1"/>
    </xf>
    <xf numFmtId="49" fontId="5" fillId="5" borderId="81" xfId="41" applyNumberFormat="1" applyFont="1" applyFill="1" applyBorder="1" applyAlignment="1" applyProtection="1">
      <alignment horizontal="center" vertical="center" wrapText="1"/>
    </xf>
    <xf numFmtId="49" fontId="5" fillId="6" borderId="82" xfId="41" applyNumberFormat="1" applyFont="1" applyFill="1" applyBorder="1" applyAlignment="1" applyProtection="1">
      <alignment horizontal="center" vertical="center" wrapText="1"/>
    </xf>
    <xf numFmtId="49" fontId="5" fillId="6" borderId="83" xfId="41" applyNumberFormat="1" applyFont="1" applyFill="1" applyBorder="1" applyAlignment="1" applyProtection="1">
      <alignment horizontal="center" vertical="center" wrapText="1"/>
    </xf>
    <xf numFmtId="49" fontId="5" fillId="6" borderId="84" xfId="41" applyNumberFormat="1" applyFont="1" applyFill="1" applyBorder="1" applyAlignment="1" applyProtection="1">
      <alignment horizontal="center" vertical="center" wrapText="1"/>
    </xf>
    <xf numFmtId="49" fontId="5" fillId="6" borderId="85" xfId="41" applyNumberFormat="1" applyFont="1" applyFill="1" applyBorder="1" applyAlignment="1" applyProtection="1">
      <alignment horizontal="center" vertical="center" wrapText="1"/>
    </xf>
    <xf numFmtId="49" fontId="5" fillId="6" borderId="86" xfId="41" applyNumberFormat="1" applyFont="1" applyFill="1" applyBorder="1" applyAlignment="1" applyProtection="1">
      <alignment horizontal="center" vertical="center" wrapText="1"/>
    </xf>
    <xf numFmtId="0" fontId="19" fillId="0" borderId="0" xfId="32" applyFont="1" applyBorder="1" applyAlignment="1" applyProtection="1">
      <alignment horizontal="center" vertical="center" wrapText="1"/>
    </xf>
    <xf numFmtId="49" fontId="0" fillId="6" borderId="87" xfId="0" applyFont="1" applyFill="1" applyBorder="1" applyAlignment="1" applyProtection="1">
      <alignment horizontal="center" vertical="center" wrapText="1"/>
      <protection locked="0"/>
    </xf>
    <xf numFmtId="49" fontId="0" fillId="6" borderId="88" xfId="0" applyFont="1" applyFill="1" applyBorder="1" applyAlignment="1" applyProtection="1">
      <alignment horizontal="center" vertical="center" wrapText="1"/>
      <protection locked="0"/>
    </xf>
    <xf numFmtId="49" fontId="24" fillId="6" borderId="42" xfId="37" applyNumberFormat="1" applyFont="1" applyFill="1" applyBorder="1" applyAlignment="1" applyProtection="1">
      <alignment horizontal="center" vertical="center" wrapText="1"/>
      <protection locked="0"/>
    </xf>
    <xf numFmtId="0" fontId="24" fillId="3" borderId="0" xfId="37" applyFont="1" applyFill="1" applyBorder="1" applyAlignment="1" applyProtection="1">
      <alignment horizontal="center" vertical="center" wrapText="1"/>
    </xf>
    <xf numFmtId="0" fontId="5" fillId="0" borderId="0" xfId="32" applyNumberFormat="1" applyFont="1" applyAlignment="1" applyProtection="1">
      <alignment horizontal="right" vertical="center"/>
    </xf>
    <xf numFmtId="0" fontId="5" fillId="3" borderId="0" xfId="37" applyFont="1" applyFill="1" applyBorder="1" applyAlignment="1" applyProtection="1">
      <alignment horizontal="righ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0" fontId="7" fillId="0" borderId="0" xfId="37" applyFont="1" applyFill="1" applyBorder="1" applyAlignment="1" applyProtection="1">
      <alignment horizontal="center" vertical="center" wrapText="1"/>
    </xf>
    <xf numFmtId="0" fontId="7" fillId="5" borderId="42" xfId="38" applyFont="1" applyFill="1" applyBorder="1" applyAlignment="1" applyProtection="1">
      <alignment horizontal="center" vertical="center" wrapText="1"/>
    </xf>
    <xf numFmtId="49" fontId="35" fillId="5" borderId="42" xfId="37" applyNumberFormat="1" applyFont="1" applyFill="1" applyBorder="1" applyAlignment="1" applyProtection="1">
      <alignment horizontal="center" vertical="center" wrapText="1"/>
    </xf>
    <xf numFmtId="49" fontId="35" fillId="11" borderId="42" xfId="37" applyNumberFormat="1" applyFont="1" applyFill="1" applyBorder="1" applyAlignment="1" applyProtection="1">
      <alignment horizontal="center" vertical="center" wrapText="1"/>
    </xf>
    <xf numFmtId="0" fontId="5" fillId="6" borderId="42" xfId="37" applyFont="1" applyFill="1" applyBorder="1" applyAlignment="1" applyProtection="1">
      <alignment horizontal="center" vertical="center" wrapText="1"/>
      <protection locked="0"/>
    </xf>
    <xf numFmtId="0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24" fillId="3" borderId="42" xfId="37" applyNumberFormat="1" applyFont="1" applyFill="1" applyBorder="1" applyAlignment="1" applyProtection="1">
      <alignment horizontal="center" vertical="center" wrapText="1"/>
    </xf>
    <xf numFmtId="0" fontId="5" fillId="5" borderId="42" xfId="45" applyNumberFormat="1" applyFont="1" applyFill="1" applyBorder="1" applyAlignment="1" applyProtection="1">
      <alignment horizontal="center"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49" fontId="5" fillId="5" borderId="42" xfId="45" applyNumberFormat="1" applyFont="1" applyFill="1" applyBorder="1" applyAlignment="1" applyProtection="1">
      <alignment horizontal="center" vertical="center" wrapText="1"/>
    </xf>
    <xf numFmtId="0" fontId="5" fillId="5" borderId="42" xfId="37" applyFont="1" applyFill="1" applyBorder="1" applyAlignment="1" applyProtection="1">
      <alignment horizontal="center" vertical="center" wrapText="1"/>
    </xf>
    <xf numFmtId="0" fontId="7" fillId="0" borderId="0" xfId="20" applyNumberFormat="1" applyFont="1" applyFill="1" applyBorder="1" applyAlignment="1" applyProtection="1">
      <alignment horizontal="center" vertical="center" wrapText="1"/>
    </xf>
    <xf numFmtId="0" fontId="0" fillId="0" borderId="0" xfId="20" applyNumberFormat="1" applyFont="1" applyFill="1" applyBorder="1" applyAlignment="1" applyProtection="1">
      <alignment horizontal="center" vertical="top" wrapText="1"/>
    </xf>
    <xf numFmtId="0" fontId="5" fillId="0" borderId="0" xfId="33" applyFont="1" applyBorder="1" applyAlignment="1" applyProtection="1">
      <alignment horizontal="left" vertical="center" inden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3" fillId="0" borderId="42" xfId="0" applyNumberFormat="1" applyFont="1" applyFill="1" applyBorder="1" applyAlignment="1" applyProtection="1">
      <alignment horizontal="center" vertical="center" wrapText="1"/>
    </xf>
    <xf numFmtId="0" fontId="7" fillId="0" borderId="0" xfId="23" applyFont="1" applyFill="1" applyBorder="1" applyAlignment="1" applyProtection="1">
      <alignment horizontal="center" vertical="center" wrapText="1"/>
    </xf>
    <xf numFmtId="0" fontId="5" fillId="0" borderId="0" xfId="23" applyFont="1" applyFill="1" applyBorder="1" applyAlignment="1" applyProtection="1">
      <alignment horizontal="center" vertical="top" wrapText="1"/>
    </xf>
    <xf numFmtId="0" fontId="25" fillId="0" borderId="0" xfId="37" applyFont="1" applyFill="1" applyBorder="1" applyAlignment="1" applyProtection="1">
      <alignment horizontal="center" vertical="center" wrapText="1"/>
    </xf>
    <xf numFmtId="49" fontId="0" fillId="6" borderId="89" xfId="0" applyFont="1" applyFill="1" applyBorder="1" applyAlignment="1" applyProtection="1">
      <alignment horizontal="center" vertical="center" wrapText="1"/>
      <protection locked="0"/>
    </xf>
    <xf numFmtId="49" fontId="0" fillId="6" borderId="90" xfId="0" applyFont="1" applyFill="1" applyBorder="1" applyAlignment="1" applyProtection="1">
      <alignment horizontal="center" vertical="center" wrapText="1"/>
      <protection locked="0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91" xfId="37" applyFont="1" applyFill="1" applyBorder="1" applyAlignment="1" applyProtection="1">
      <alignment horizontal="center" vertical="center"/>
    </xf>
    <xf numFmtId="49" fontId="15" fillId="15" borderId="10" xfId="11" applyNumberFormat="1" applyFont="1" applyFill="1" applyBorder="1" applyAlignment="1" applyProtection="1">
      <alignment horizontal="center" vertical="center" wrapText="1"/>
    </xf>
    <xf numFmtId="49" fontId="15" fillId="15" borderId="11" xfId="11" applyNumberFormat="1" applyFont="1" applyFill="1" applyBorder="1" applyAlignment="1" applyProtection="1">
      <alignment horizontal="center" vertical="center" wrapText="1"/>
    </xf>
    <xf numFmtId="49" fontId="15" fillId="15" borderId="92" xfId="11" applyNumberFormat="1" applyFont="1" applyFill="1" applyBorder="1" applyAlignment="1" applyProtection="1">
      <alignment horizontal="center" vertical="center" wrapText="1"/>
    </xf>
    <xf numFmtId="49" fontId="10" fillId="5" borderId="14" xfId="30" applyNumberFormat="1" applyFont="1" applyFill="1" applyBorder="1" applyAlignment="1" applyProtection="1">
      <alignment horizontal="center" vertical="center" wrapText="1"/>
    </xf>
    <xf numFmtId="49" fontId="10" fillId="5" borderId="15" xfId="30" applyNumberFormat="1" applyFont="1" applyFill="1" applyBorder="1" applyAlignment="1" applyProtection="1">
      <alignment horizontal="center" vertical="center" wrapText="1"/>
    </xf>
    <xf numFmtId="49" fontId="10" fillId="5" borderId="93" xfId="30" applyNumberFormat="1" applyFont="1" applyFill="1" applyBorder="1" applyAlignment="1" applyProtection="1">
      <alignment horizontal="center" vertical="center" wrapText="1"/>
    </xf>
    <xf numFmtId="49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4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3" xfId="30" applyNumberFormat="1" applyFont="1" applyFill="1" applyBorder="1" applyAlignment="1" applyProtection="1">
      <alignment horizontal="center" vertical="center" wrapText="1"/>
      <protection locked="0"/>
    </xf>
    <xf numFmtId="0" fontId="10" fillId="4" borderId="55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4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5" xfId="30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0" fillId="5" borderId="96" xfId="30" applyNumberFormat="1" applyFont="1" applyFill="1" applyBorder="1" applyAlignment="1" applyProtection="1">
      <alignment horizontal="center" vertical="center" wrapText="1"/>
    </xf>
    <xf numFmtId="49" fontId="10" fillId="5" borderId="97" xfId="30" applyNumberFormat="1" applyFont="1" applyFill="1" applyBorder="1" applyAlignment="1" applyProtection="1">
      <alignment horizontal="center" vertical="center" wrapText="1"/>
    </xf>
    <xf numFmtId="49" fontId="10" fillId="5" borderId="9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6" fillId="3" borderId="3" xfId="30" applyNumberFormat="1" applyFont="1" applyFill="1" applyBorder="1" applyAlignment="1" applyProtection="1">
      <alignment horizontal="center" vertical="center" wrapText="1"/>
    </xf>
    <xf numFmtId="49" fontId="10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4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10" fillId="0" borderId="55" xfId="30" applyNumberFormat="1" applyFont="1" applyBorder="1" applyAlignment="1" applyProtection="1">
      <alignment horizontal="center" vertical="center" wrapText="1"/>
    </xf>
    <xf numFmtId="49" fontId="10" fillId="0" borderId="94" xfId="30" applyNumberFormat="1" applyFont="1" applyBorder="1" applyAlignment="1" applyProtection="1">
      <alignment horizontal="center" vertical="center" wrapText="1"/>
    </xf>
    <xf numFmtId="49" fontId="10" fillId="0" borderId="95" xfId="30" applyNumberFormat="1" applyFont="1" applyBorder="1" applyAlignment="1" applyProtection="1">
      <alignment horizontal="center" vertical="center" wrapText="1"/>
    </xf>
    <xf numFmtId="0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4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0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1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3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02" xfId="30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7" fillId="0" borderId="93" xfId="30" applyNumberFormat="1" applyFont="1" applyBorder="1" applyAlignment="1" applyProtection="1">
      <alignment horizontal="center"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5" borderId="14" xfId="30" applyNumberFormat="1" applyFont="1" applyFill="1" applyBorder="1" applyAlignment="1" applyProtection="1">
      <alignment horizontal="center" vertical="center" wrapText="1"/>
    </xf>
    <xf numFmtId="49" fontId="16" fillId="5" borderId="15" xfId="30" applyNumberFormat="1" applyFont="1" applyFill="1" applyBorder="1" applyAlignment="1" applyProtection="1">
      <alignment horizontal="center" vertical="center" wrapText="1"/>
    </xf>
    <xf numFmtId="49" fontId="16" fillId="5" borderId="93" xfId="30" applyNumberFormat="1" applyFont="1" applyFill="1" applyBorder="1" applyAlignment="1" applyProtection="1">
      <alignment horizontal="center" vertical="center" wrapText="1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3" xfId="30" applyNumberFormat="1" applyFont="1" applyFill="1" applyBorder="1" applyAlignment="1" applyProtection="1">
      <alignment horizontal="center" vertical="center" wrapText="1"/>
      <protection locked="0"/>
    </xf>
    <xf numFmtId="49" fontId="7" fillId="16" borderId="55" xfId="30" applyNumberFormat="1" applyFont="1" applyFill="1" applyBorder="1" applyAlignment="1" applyProtection="1">
      <alignment horizontal="center" vertical="center" wrapText="1"/>
    </xf>
    <xf numFmtId="49" fontId="7" fillId="16" borderId="94" xfId="30" applyNumberFormat="1" applyFont="1" applyFill="1" applyBorder="1" applyAlignment="1" applyProtection="1">
      <alignment horizontal="center" vertical="center" wrapText="1"/>
    </xf>
    <xf numFmtId="49" fontId="7" fillId="16" borderId="91" xfId="30" applyNumberFormat="1" applyFont="1" applyFill="1" applyBorder="1" applyAlignment="1" applyProtection="1">
      <alignment horizontal="center" vertical="center" wrapText="1"/>
    </xf>
  </cellXfs>
  <cellStyles count="88">
    <cellStyle name=" 1" xfId="1"/>
    <cellStyle name="20% — акцент1" xfId="65" builtinId="30" hidden="1"/>
    <cellStyle name="20% — акцент2" xfId="69" builtinId="34" hidden="1"/>
    <cellStyle name="20% — акцент3" xfId="73" builtinId="38" hidden="1"/>
    <cellStyle name="20% — акцент4" xfId="77" builtinId="42" hidden="1"/>
    <cellStyle name="20% — акцент5" xfId="81" builtinId="46" hidden="1"/>
    <cellStyle name="20% — акцент6" xfId="85" builtinId="50" hidden="1"/>
    <cellStyle name="40% — акцент1" xfId="66" builtinId="31" hidden="1"/>
    <cellStyle name="40% — акцент2" xfId="70" builtinId="35" hidden="1"/>
    <cellStyle name="40% — акцент3" xfId="74" builtinId="39" hidden="1"/>
    <cellStyle name="40% — акцент4" xfId="78" builtinId="43" hidden="1"/>
    <cellStyle name="40% — акцент5" xfId="82" builtinId="47" hidden="1"/>
    <cellStyle name="40% — акцент6" xfId="86" builtinId="51" hidden="1"/>
    <cellStyle name="60% — акцент1" xfId="67" builtinId="32" hidden="1"/>
    <cellStyle name="60% — акцент2" xfId="71" builtinId="36" hidden="1"/>
    <cellStyle name="60% — акцент3" xfId="75" builtinId="40" hidden="1"/>
    <cellStyle name="60% — акцент4" xfId="79" builtinId="44" hidden="1"/>
    <cellStyle name="60% — акцент5" xfId="83" builtinId="48" hidden="1"/>
    <cellStyle name="60% — акцент6" xfId="87" builtinId="52" hidden="1"/>
    <cellStyle name="Currency [0]" xfId="2"/>
    <cellStyle name="Currency2" xfId="3"/>
    <cellStyle name="Followed Hyperlink" xfId="4"/>
    <cellStyle name="Hyperlink" xfId="5"/>
    <cellStyle name="normal" xfId="6"/>
    <cellStyle name="Normal1" xfId="7"/>
    <cellStyle name="Normal2" xfId="8"/>
    <cellStyle name="Percent1" xfId="9"/>
    <cellStyle name="Акцент1" xfId="64" builtinId="29" hidden="1"/>
    <cellStyle name="Акцент2" xfId="68" builtinId="33" hidden="1"/>
    <cellStyle name="Акцент3" xfId="72" builtinId="37" hidden="1"/>
    <cellStyle name="Акцент4" xfId="76" builtinId="41" hidden="1"/>
    <cellStyle name="Акцент5" xfId="80" builtinId="45" hidden="1"/>
    <cellStyle name="Акцент6" xfId="84" builtinId="49" hidden="1"/>
    <cellStyle name="Ввод " xfId="10" builtinId="20" customBuiltin="1"/>
    <cellStyle name="Вывод" xfId="56" builtinId="21" hidden="1"/>
    <cellStyle name="Вычисление" xfId="57" builtinId="22" hidden="1"/>
    <cellStyle name="Гиперссылка" xfId="11" builtinId="8"/>
    <cellStyle name="Гиперссылка 2" xfId="12"/>
    <cellStyle name="Гиперссылка 3" xfId="13"/>
    <cellStyle name="Гиперссылка 4 2" xfId="14"/>
    <cellStyle name="Гиперссылка_JKH.OPEN.INFO.HVS(v3.5)_цены161210" xfId="15"/>
    <cellStyle name="Гиперссылка_Новая инструкция1_фст" xfId="16"/>
    <cellStyle name="Заголовок 1" xfId="49" builtinId="16" hidden="1"/>
    <cellStyle name="Заголовок 2" xfId="50" builtinId="17" hidden="1"/>
    <cellStyle name="Заголовок 3" xfId="51" builtinId="18" hidden="1"/>
    <cellStyle name="Заголовок 4" xfId="52" builtinId="19" hidden="1"/>
    <cellStyle name="Итог" xfId="63" builtinId="25" hidden="1"/>
    <cellStyle name="Контрольная ячейка" xfId="59" builtinId="23" hidden="1"/>
    <cellStyle name="Название" xfId="48" builtinId="15" hidden="1"/>
    <cellStyle name="Нейтральный" xfId="55" builtinId="28" hidden="1"/>
    <cellStyle name="Обычный" xfId="0" builtinId="0"/>
    <cellStyle name="Обычный 10" xfId="17"/>
    <cellStyle name="Обычный 12" xfId="18"/>
    <cellStyle name="Обычный 12 2" xfId="19"/>
    <cellStyle name="Обычный 14" xfId="20"/>
    <cellStyle name="Обычный 2_Новая инструкция1_фст" xfId="21"/>
    <cellStyle name="Обычный_BALANCE.WARM.2007YEAR(FACT)" xfId="22"/>
    <cellStyle name="Обычный_Forma_1" xfId="23"/>
    <cellStyle name="Обычный_Forma_5 2" xfId="24"/>
    <cellStyle name="Обычный_Forma_5_Книга2" xfId="25"/>
    <cellStyle name="Обычный_JKH.OPEN.INFO.HVS(v3.5)_цены161210" xfId="26"/>
    <cellStyle name="Обычный_JKH.OPEN.INFO.PRICE.VO_v4.0(10.02.11)" xfId="27"/>
    <cellStyle name="Обычный_KRU.TARIFF.TE.FACT(v0.5)_import_02.02 2" xfId="28"/>
    <cellStyle name="Обычный_OREP.JKH.POD.2010YEAR(v1.0)" xfId="29"/>
    <cellStyle name="Обычный_POTR.EE(+PASPORT)" xfId="30"/>
    <cellStyle name="Обычный_PREDEL.JKH.2010(v1.3)" xfId="31"/>
    <cellStyle name="Обычный_PRIL1.ELECTR" xfId="32"/>
    <cellStyle name="Обычный_PRIL1.ELECTR 2" xfId="33"/>
    <cellStyle name="Обычный_PRIL4.JKU.7.28(04.03.2009)" xfId="34"/>
    <cellStyle name="Обычный_reest_org" xfId="35"/>
    <cellStyle name="Обычный_TEHSHEET" xfId="36"/>
    <cellStyle name="Обычный_ЖКУ_проект3" xfId="37"/>
    <cellStyle name="Обычный_ЖКУ_проект3 2" xfId="38"/>
    <cellStyle name="Обычный_Книга2" xfId="39"/>
    <cellStyle name="Обычный_Мониторинг по тарифам ТОWRK_BU" xfId="40"/>
    <cellStyle name="Обычный_Мониторинг ФОТ" xfId="41"/>
    <cellStyle name="Обычный_Новая инструкция1_фст" xfId="42"/>
    <cellStyle name="Обычный_Новая карта_рабочая версия" xfId="43"/>
    <cellStyle name="Обычный_ТС цены" xfId="44"/>
    <cellStyle name="Обычный_форма 1 водопровод для орг" xfId="45"/>
    <cellStyle name="Обычный_форма 1 водопровод для орг_CALC.KV.4.78(v1.0)" xfId="46"/>
    <cellStyle name="Обычный_Форма 22 ЖКХ" xfId="47"/>
    <cellStyle name="Плохой" xfId="54" builtinId="27" hidden="1"/>
    <cellStyle name="Пояснение" xfId="62" builtinId="53" hidden="1"/>
    <cellStyle name="Примечание" xfId="61" builtinId="10" hidden="1"/>
    <cellStyle name="Связанная ячейка" xfId="58" builtinId="24" hidden="1"/>
    <cellStyle name="Текст предупреждения" xfId="60" builtinId="11" hidden="1"/>
    <cellStyle name="Хороший" xfId="53" builtinId="26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_rels/drawing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t.tambov.gov.ru/" TargetMode="External"/><Relationship Id="rId21" Type="http://schemas.openxmlformats.org/officeDocument/2006/relationships/hyperlink" Target="http://www.admoblkaluga.ru/sub/competitive/" TargetMode="External"/><Relationship Id="rId42" Type="http://schemas.openxmlformats.org/officeDocument/2006/relationships/hyperlink" Target="http://energy48.ru/" TargetMode="External"/><Relationship Id="rId63" Type="http://schemas.openxmlformats.org/officeDocument/2006/relationships/image" Target="../media/image52.png"/><Relationship Id="rId84" Type="http://schemas.openxmlformats.org/officeDocument/2006/relationships/hyperlink" Target="http://www.adm-nao.ru/?show=statics&amp;id=30#19 " TargetMode="External"/><Relationship Id="rId138" Type="http://schemas.openxmlformats.org/officeDocument/2006/relationships/image" Target="../media/image90.png"/><Relationship Id="rId159" Type="http://schemas.openxmlformats.org/officeDocument/2006/relationships/image" Target="../media/image101.png"/><Relationship Id="rId107" Type="http://schemas.openxmlformats.org/officeDocument/2006/relationships/hyperlink" Target="http://www.tarif.kalmregion.ru/" TargetMode="External"/><Relationship Id="rId11" Type="http://schemas.openxmlformats.org/officeDocument/2006/relationships/hyperlink" Target="http://rstalania.ru/" TargetMode="External"/><Relationship Id="rId32" Type="http://schemas.openxmlformats.org/officeDocument/2006/relationships/hyperlink" Target="http://tarif.pskov.ru/" TargetMode="External"/><Relationship Id="rId53" Type="http://schemas.openxmlformats.org/officeDocument/2006/relationships/image" Target="../media/image47.png"/><Relationship Id="rId74" Type="http://schemas.openxmlformats.org/officeDocument/2006/relationships/hyperlink" Target="http://www.saratov.gov.ru/government/structure/reguprptar/" TargetMode="External"/><Relationship Id="rId128" Type="http://schemas.openxmlformats.org/officeDocument/2006/relationships/image" Target="../media/image85.png"/><Relationship Id="rId149" Type="http://schemas.openxmlformats.org/officeDocument/2006/relationships/image" Target="../media/image96.png"/><Relationship Id="rId5" Type="http://schemas.openxmlformats.org/officeDocument/2006/relationships/hyperlink" Target="http://orel-region.ru/index.php?head=6&amp;part=73&amp;unit=9&amp;op=1" TargetMode="External"/><Relationship Id="rId95" Type="http://schemas.openxmlformats.org/officeDocument/2006/relationships/hyperlink" Target="http://www.altaitarif22.ru/" TargetMode="External"/><Relationship Id="rId160" Type="http://schemas.openxmlformats.org/officeDocument/2006/relationships/hyperlink" Target="http://www.rek-yamal.ru/" TargetMode="External"/><Relationship Id="rId22" Type="http://schemas.openxmlformats.org/officeDocument/2006/relationships/image" Target="../media/image31.png"/><Relationship Id="rId43" Type="http://schemas.openxmlformats.org/officeDocument/2006/relationships/image" Target="../media/image42.png"/><Relationship Id="rId64" Type="http://schemas.openxmlformats.org/officeDocument/2006/relationships/hyperlink" Target="http://rek.permkrai.ru/%20&#1057;&#1090;&#1072;&#1088;&#1099;&#1081;%20&#1089;&#1072;&#1081;&#1090;:%20http:/www.rekperm.ru" TargetMode="External"/><Relationship Id="rId118" Type="http://schemas.openxmlformats.org/officeDocument/2006/relationships/image" Target="../media/image80.png"/><Relationship Id="rId139" Type="http://schemas.openxmlformats.org/officeDocument/2006/relationships/hyperlink" Target="http://www.rectmn.ru/" TargetMode="External"/><Relationship Id="rId85" Type="http://schemas.openxmlformats.org/officeDocument/2006/relationships/image" Target="../media/image63.png"/><Relationship Id="rId150" Type="http://schemas.openxmlformats.org/officeDocument/2006/relationships/hyperlink" Target="http://www.kamchatka.gov.ru/index.php?cont=oiv_din&amp;menu=4&amp;menu2=0&amp;id=190" TargetMode="External"/><Relationship Id="rId12" Type="http://schemas.openxmlformats.org/officeDocument/2006/relationships/image" Target="../media/image26.png"/><Relationship Id="rId17" Type="http://schemas.openxmlformats.org/officeDocument/2006/relationships/hyperlink" Target="http://admin.smolensk.ru/~rek/index.htm" TargetMode="External"/><Relationship Id="rId33" Type="http://schemas.openxmlformats.org/officeDocument/2006/relationships/image" Target="../media/image37.png"/><Relationship Id="rId38" Type="http://schemas.openxmlformats.org/officeDocument/2006/relationships/hyperlink" Target="http://portal.mari.ru/tarif/default.aspx" TargetMode="External"/><Relationship Id="rId59" Type="http://schemas.openxmlformats.org/officeDocument/2006/relationships/image" Target="../media/image50.png"/><Relationship Id="rId103" Type="http://schemas.openxmlformats.org/officeDocument/2006/relationships/hyperlink" Target="http://www.astrtarif.ru/" TargetMode="External"/><Relationship Id="rId108" Type="http://schemas.openxmlformats.org/officeDocument/2006/relationships/image" Target="../media/image75.png"/><Relationship Id="rId124" Type="http://schemas.openxmlformats.org/officeDocument/2006/relationships/image" Target="../media/image83.png"/><Relationship Id="rId129" Type="http://schemas.openxmlformats.org/officeDocument/2006/relationships/hyperlink" Target="http://lenobl.ru/gov/committee/tariff" TargetMode="External"/><Relationship Id="rId54" Type="http://schemas.openxmlformats.org/officeDocument/2006/relationships/hyperlink" Target="http://ivrst.ru/" TargetMode="External"/><Relationship Id="rId70" Type="http://schemas.openxmlformats.org/officeDocument/2006/relationships/hyperlink" Target="http://www.bashtarif.ru/" TargetMode="External"/><Relationship Id="rId75" Type="http://schemas.openxmlformats.org/officeDocument/2006/relationships/image" Target="../media/image58.png"/><Relationship Id="rId91" Type="http://schemas.openxmlformats.org/officeDocument/2006/relationships/image" Target="../media/image66.png"/><Relationship Id="rId96" Type="http://schemas.openxmlformats.org/officeDocument/2006/relationships/image" Target="../media/image69.png"/><Relationship Id="rId140" Type="http://schemas.openxmlformats.org/officeDocument/2006/relationships/image" Target="../media/image91.png"/><Relationship Id="rId145" Type="http://schemas.openxmlformats.org/officeDocument/2006/relationships/image" Target="../media/image94.png"/><Relationship Id="rId161" Type="http://schemas.openxmlformats.org/officeDocument/2006/relationships/image" Target="../media/image102.png"/><Relationship Id="rId1" Type="http://schemas.openxmlformats.org/officeDocument/2006/relationships/hyperlink" Target="http://e-mordovia.ru/powerbody/view/19" TargetMode="External"/><Relationship Id="rId6" Type="http://schemas.openxmlformats.org/officeDocument/2006/relationships/image" Target="../media/image23.png"/><Relationship Id="rId23" Type="http://schemas.openxmlformats.org/officeDocument/2006/relationships/hyperlink" Target="http://www.tarif56.ru/" TargetMode="External"/><Relationship Id="rId28" Type="http://schemas.openxmlformats.org/officeDocument/2006/relationships/hyperlink" Target="http://www.r-19.ru/mainpage/authority/comitets/energy.html" TargetMode="External"/><Relationship Id="rId49" Type="http://schemas.openxmlformats.org/officeDocument/2006/relationships/image" Target="../media/image45.png"/><Relationship Id="rId114" Type="http://schemas.openxmlformats.org/officeDocument/2006/relationships/image" Target="../media/image78.png"/><Relationship Id="rId119" Type="http://schemas.openxmlformats.org/officeDocument/2006/relationships/hyperlink" Target="http://www.rek.mos.ru/" TargetMode="External"/><Relationship Id="rId44" Type="http://schemas.openxmlformats.org/officeDocument/2006/relationships/hyperlink" Target="http://www.tarif74.ru/" TargetMode="External"/><Relationship Id="rId60" Type="http://schemas.openxmlformats.org/officeDocument/2006/relationships/hyperlink" Target="http://www.rectver.ru/" TargetMode="External"/><Relationship Id="rId65" Type="http://schemas.openxmlformats.org/officeDocument/2006/relationships/image" Target="../media/image53.png"/><Relationship Id="rId81" Type="http://schemas.openxmlformats.org/officeDocument/2006/relationships/image" Target="../media/image61.png"/><Relationship Id="rId86" Type="http://schemas.openxmlformats.org/officeDocument/2006/relationships/hyperlink" Target="http://gov.khabkrai.ru/invest2.nsf/pages/ru/geninfo/kct.htm" TargetMode="External"/><Relationship Id="rId130" Type="http://schemas.openxmlformats.org/officeDocument/2006/relationships/image" Target="../media/image86.png"/><Relationship Id="rId135" Type="http://schemas.openxmlformats.org/officeDocument/2006/relationships/hyperlink" Target="http://rst.e-zab.ru/" TargetMode="External"/><Relationship Id="rId151" Type="http://schemas.openxmlformats.org/officeDocument/2006/relationships/image" Target="../media/image97.png"/><Relationship Id="rId156" Type="http://schemas.openxmlformats.org/officeDocument/2006/relationships/hyperlink" Target="http://www.krasrec.ru/" TargetMode="External"/><Relationship Id="rId13" Type="http://schemas.openxmlformats.org/officeDocument/2006/relationships/hyperlink" Target="http://tarif.kurganobl.ru/" TargetMode="External"/><Relationship Id="rId18" Type="http://schemas.openxmlformats.org/officeDocument/2006/relationships/image" Target="../media/image29.png"/><Relationship Id="rId39" Type="http://schemas.openxmlformats.org/officeDocument/2006/relationships/image" Target="../media/image40.png"/><Relationship Id="rId109" Type="http://schemas.openxmlformats.org/officeDocument/2006/relationships/hyperlink" Target="http://www.tarif26.ru/" TargetMode="External"/><Relationship Id="rId34" Type="http://schemas.openxmlformats.org/officeDocument/2006/relationships/hyperlink" Target="http://tarif53.ru/" TargetMode="External"/><Relationship Id="rId50" Type="http://schemas.openxmlformats.org/officeDocument/2006/relationships/hyperlink" Target="http://gut.vrn.ru/rek/" TargetMode="External"/><Relationship Id="rId55" Type="http://schemas.openxmlformats.org/officeDocument/2006/relationships/image" Target="../media/image48.png"/><Relationship Id="rId76" Type="http://schemas.openxmlformats.org/officeDocument/2006/relationships/hyperlink" Target="http://www.tula.eias.ru/" TargetMode="External"/><Relationship Id="rId97" Type="http://schemas.openxmlformats.org/officeDocument/2006/relationships/hyperlink" Target="http://www.altai-republic.ru/" TargetMode="External"/><Relationship Id="rId104" Type="http://schemas.openxmlformats.org/officeDocument/2006/relationships/image" Target="../media/image73.png"/><Relationship Id="rId120" Type="http://schemas.openxmlformats.org/officeDocument/2006/relationships/image" Target="../media/image81.png"/><Relationship Id="rId125" Type="http://schemas.openxmlformats.org/officeDocument/2006/relationships/hyperlink" Target="http://me.mosreg.ru/" TargetMode="External"/><Relationship Id="rId141" Type="http://schemas.openxmlformats.org/officeDocument/2006/relationships/hyperlink" Target="http://rek.midural.ru/" TargetMode="External"/><Relationship Id="rId146" Type="http://schemas.openxmlformats.org/officeDocument/2006/relationships/hyperlink" Target="http://www.rstkirov.ru/" TargetMode="External"/><Relationship Id="rId7" Type="http://schemas.openxmlformats.org/officeDocument/2006/relationships/hyperlink" Target="http://www.tarif-penza.ru/" TargetMode="External"/><Relationship Id="rId71" Type="http://schemas.openxmlformats.org/officeDocument/2006/relationships/image" Target="../media/image56.png"/><Relationship Id="rId92" Type="http://schemas.openxmlformats.org/officeDocument/2006/relationships/hyperlink" Target="http://www.tarif-nso.ru/" TargetMode="External"/><Relationship Id="rId162" Type="http://schemas.openxmlformats.org/officeDocument/2006/relationships/hyperlink" Target="http://www.tarif29.ru/" TargetMode="External"/><Relationship Id="rId2" Type="http://schemas.openxmlformats.org/officeDocument/2006/relationships/image" Target="../media/image21.png"/><Relationship Id="rId29" Type="http://schemas.openxmlformats.org/officeDocument/2006/relationships/image" Target="../media/image35.png"/><Relationship Id="rId24" Type="http://schemas.openxmlformats.org/officeDocument/2006/relationships/image" Target="../media/image32.png"/><Relationship Id="rId40" Type="http://schemas.openxmlformats.org/officeDocument/2006/relationships/hyperlink" Target="http://rek-udm.ru/" TargetMode="External"/><Relationship Id="rId45" Type="http://schemas.openxmlformats.org/officeDocument/2006/relationships/image" Target="../media/image43.png"/><Relationship Id="rId66" Type="http://schemas.openxmlformats.org/officeDocument/2006/relationships/hyperlink" Target="http://www.primorsky.ru/departments/?s=19" TargetMode="External"/><Relationship Id="rId87" Type="http://schemas.openxmlformats.org/officeDocument/2006/relationships/image" Target="../media/image64.png"/><Relationship Id="rId110" Type="http://schemas.openxmlformats.org/officeDocument/2006/relationships/image" Target="../media/image76.png"/><Relationship Id="rId115" Type="http://schemas.openxmlformats.org/officeDocument/2006/relationships/hyperlink" Target="http://www.reckbr.ru/" TargetMode="External"/><Relationship Id="rId131" Type="http://schemas.openxmlformats.org/officeDocument/2006/relationships/hyperlink" Target="http://www.recko.ru/" TargetMode="External"/><Relationship Id="rId136" Type="http://schemas.openxmlformats.org/officeDocument/2006/relationships/image" Target="../media/image89.png"/><Relationship Id="rId157" Type="http://schemas.openxmlformats.org/officeDocument/2006/relationships/image" Target="../media/image100.png"/><Relationship Id="rId61" Type="http://schemas.openxmlformats.org/officeDocument/2006/relationships/image" Target="../media/image51.png"/><Relationship Id="rId82" Type="http://schemas.openxmlformats.org/officeDocument/2006/relationships/hyperlink" Target="http://gov.karelia.ru/gov/Power/Committee/Price/index.html" TargetMode="External"/><Relationship Id="rId152" Type="http://schemas.openxmlformats.org/officeDocument/2006/relationships/hyperlink" Target="http://rec.admsakhalin.ru/" TargetMode="External"/><Relationship Id="rId19" Type="http://schemas.openxmlformats.org/officeDocument/2006/relationships/hyperlink" Target="http://rekri.ru/" TargetMode="External"/><Relationship Id="rId14" Type="http://schemas.openxmlformats.org/officeDocument/2006/relationships/image" Target="../media/image27.png"/><Relationship Id="rId30" Type="http://schemas.openxmlformats.org/officeDocument/2006/relationships/hyperlink" Target="http://www.eao.ru/?p=163" TargetMode="External"/><Relationship Id="rId35" Type="http://schemas.openxmlformats.org/officeDocument/2006/relationships/image" Target="../media/image38.png"/><Relationship Id="rId56" Type="http://schemas.openxmlformats.org/officeDocument/2006/relationships/hyperlink" Target="http://www.gov.cap.ru/" TargetMode="External"/><Relationship Id="rId77" Type="http://schemas.openxmlformats.org/officeDocument/2006/relationships/image" Target="../media/image59.png"/><Relationship Id="rId100" Type="http://schemas.openxmlformats.org/officeDocument/2006/relationships/image" Target="../media/image71.png"/><Relationship Id="rId105" Type="http://schemas.openxmlformats.org/officeDocument/2006/relationships/hyperlink" Target="http://rst.donland.ru/" TargetMode="External"/><Relationship Id="rId126" Type="http://schemas.openxmlformats.org/officeDocument/2006/relationships/image" Target="../media/image84.png"/><Relationship Id="rId147" Type="http://schemas.openxmlformats.org/officeDocument/2006/relationships/image" Target="../media/image95.png"/><Relationship Id="rId8" Type="http://schemas.openxmlformats.org/officeDocument/2006/relationships/image" Target="../media/image24.png"/><Relationship Id="rId51" Type="http://schemas.openxmlformats.org/officeDocument/2006/relationships/image" Target="../media/image46.png"/><Relationship Id="rId72" Type="http://schemas.openxmlformats.org/officeDocument/2006/relationships/hyperlink" Target="http://www.fstrf.ru/regions/region/baykonur" TargetMode="External"/><Relationship Id="rId93" Type="http://schemas.openxmlformats.org/officeDocument/2006/relationships/image" Target="../media/image67.png"/><Relationship Id="rId98" Type="http://schemas.openxmlformats.org/officeDocument/2006/relationships/image" Target="../media/image70.png"/><Relationship Id="rId121" Type="http://schemas.openxmlformats.org/officeDocument/2006/relationships/hyperlink" Target="http://www.rek-rzn.ru/" TargetMode="External"/><Relationship Id="rId142" Type="http://schemas.openxmlformats.org/officeDocument/2006/relationships/image" Target="../media/image92.png"/><Relationship Id="rId163" Type="http://schemas.openxmlformats.org/officeDocument/2006/relationships/image" Target="../media/image103.png"/><Relationship Id="rId3" Type="http://schemas.openxmlformats.org/officeDocument/2006/relationships/hyperlink" Target="http://www.bryansk.eias.ru/" TargetMode="External"/><Relationship Id="rId25" Type="http://schemas.openxmlformats.org/officeDocument/2006/relationships/image" Target="../media/image33.png"/><Relationship Id="rId46" Type="http://schemas.openxmlformats.org/officeDocument/2006/relationships/hyperlink" Target="http://www.rek23.ru/" TargetMode="External"/><Relationship Id="rId67" Type="http://schemas.openxmlformats.org/officeDocument/2006/relationships/image" Target="../media/image54.png"/><Relationship Id="rId116" Type="http://schemas.openxmlformats.org/officeDocument/2006/relationships/image" Target="../media/image79.png"/><Relationship Id="rId137" Type="http://schemas.openxmlformats.org/officeDocument/2006/relationships/hyperlink" Target="http://www.magadan.ru/ru/oiv/2-44-28.html" TargetMode="External"/><Relationship Id="rId158" Type="http://schemas.openxmlformats.org/officeDocument/2006/relationships/hyperlink" Target="http://www.komirec.ru/" TargetMode="External"/><Relationship Id="rId20" Type="http://schemas.openxmlformats.org/officeDocument/2006/relationships/image" Target="../media/image30.png"/><Relationship Id="rId41" Type="http://schemas.openxmlformats.org/officeDocument/2006/relationships/image" Target="../media/image41.png"/><Relationship Id="rId62" Type="http://schemas.openxmlformats.org/officeDocument/2006/relationships/hyperlink" Target="http://www.vologdarec.ru/" TargetMode="External"/><Relationship Id="rId83" Type="http://schemas.openxmlformats.org/officeDocument/2006/relationships/image" Target="../media/image62.png"/><Relationship Id="rId88" Type="http://schemas.openxmlformats.org/officeDocument/2006/relationships/hyperlink" Target="http://www.tarifamur.ru/" TargetMode="External"/><Relationship Id="rId111" Type="http://schemas.openxmlformats.org/officeDocument/2006/relationships/hyperlink" Target="http://goskomcenchr.ru/" TargetMode="External"/><Relationship Id="rId132" Type="http://schemas.openxmlformats.org/officeDocument/2006/relationships/image" Target="../media/image87.png"/><Relationship Id="rId153" Type="http://schemas.openxmlformats.org/officeDocument/2006/relationships/image" Target="../media/image98.png"/><Relationship Id="rId15" Type="http://schemas.openxmlformats.org/officeDocument/2006/relationships/hyperlink" Target="http://kgrct.ru/" TargetMode="External"/><Relationship Id="rId36" Type="http://schemas.openxmlformats.org/officeDocument/2006/relationships/hyperlink" Target="http://kt.tatar.ru/" TargetMode="External"/><Relationship Id="rId57" Type="http://schemas.openxmlformats.org/officeDocument/2006/relationships/image" Target="../media/image49.png"/><Relationship Id="rId106" Type="http://schemas.openxmlformats.org/officeDocument/2006/relationships/image" Target="../media/image74.png"/><Relationship Id="rId127" Type="http://schemas.openxmlformats.org/officeDocument/2006/relationships/hyperlink" Target="http://www.tarifspb.ru/" TargetMode="External"/><Relationship Id="rId10" Type="http://schemas.openxmlformats.org/officeDocument/2006/relationships/image" Target="../media/image25.png"/><Relationship Id="rId31" Type="http://schemas.openxmlformats.org/officeDocument/2006/relationships/image" Target="../media/image36.png"/><Relationship Id="rId52" Type="http://schemas.openxmlformats.org/officeDocument/2006/relationships/hyperlink" Target="http://gov39.ru/index.php?option=com_content&amp;id=102&amp;Itemid=388" TargetMode="External"/><Relationship Id="rId73" Type="http://schemas.openxmlformats.org/officeDocument/2006/relationships/image" Target="../media/image57.png"/><Relationship Id="rId78" Type="http://schemas.openxmlformats.org/officeDocument/2006/relationships/hyperlink" Target="http://www.yarregion.ru/depts/dtert/default.aspx" TargetMode="External"/><Relationship Id="rId94" Type="http://schemas.openxmlformats.org/officeDocument/2006/relationships/image" Target="../media/image68.png"/><Relationship Id="rId99" Type="http://schemas.openxmlformats.org/officeDocument/2006/relationships/hyperlink" Target="http://www.tarif-tuva.ru/" TargetMode="External"/><Relationship Id="rId101" Type="http://schemas.openxmlformats.org/officeDocument/2006/relationships/hyperlink" Target="http://www.volganet.ru/irj/avo.html" TargetMode="External"/><Relationship Id="rId122" Type="http://schemas.openxmlformats.org/officeDocument/2006/relationships/image" Target="../media/image82.png"/><Relationship Id="rId143" Type="http://schemas.openxmlformats.org/officeDocument/2006/relationships/image" Target="../media/image93.png"/><Relationship Id="rId148" Type="http://schemas.openxmlformats.org/officeDocument/2006/relationships/hyperlink" Target="http://&#1095;&#1091;&#1082;&#1086;&#1090;&#1082;&#1072;.&#1088;&#1092;/ru/authority/administrative_setting/kom_cen_tarifov/" TargetMode="External"/><Relationship Id="rId164" Type="http://schemas.openxmlformats.org/officeDocument/2006/relationships/hyperlink" Target="http://utr.gov-murman.ru/" TargetMode="External"/><Relationship Id="rId4" Type="http://schemas.openxmlformats.org/officeDocument/2006/relationships/image" Target="../media/image22.png"/><Relationship Id="rId9" Type="http://schemas.openxmlformats.org/officeDocument/2006/relationships/hyperlink" Target="http://www.tarifkchr.ru/" TargetMode="External"/><Relationship Id="rId26" Type="http://schemas.openxmlformats.org/officeDocument/2006/relationships/hyperlink" Target="http://www.energotarif.samregion.ru/" TargetMode="External"/><Relationship Id="rId47" Type="http://schemas.openxmlformats.org/officeDocument/2006/relationships/image" Target="../media/image44.png"/><Relationship Id="rId68" Type="http://schemas.openxmlformats.org/officeDocument/2006/relationships/hyperlink" Target="http://sti.irkobl.ru/" TargetMode="External"/><Relationship Id="rId89" Type="http://schemas.openxmlformats.org/officeDocument/2006/relationships/image" Target="../media/image65.png"/><Relationship Id="rId112" Type="http://schemas.openxmlformats.org/officeDocument/2006/relationships/image" Target="../media/image77.png"/><Relationship Id="rId133" Type="http://schemas.openxmlformats.org/officeDocument/2006/relationships/hyperlink" Target="http://rst.govrb.ru/" TargetMode="External"/><Relationship Id="rId154" Type="http://schemas.openxmlformats.org/officeDocument/2006/relationships/hyperlink" Target="http://rek.sakhanet.ru/" TargetMode="External"/><Relationship Id="rId16" Type="http://schemas.openxmlformats.org/officeDocument/2006/relationships/image" Target="../media/image28.png"/><Relationship Id="rId37" Type="http://schemas.openxmlformats.org/officeDocument/2006/relationships/image" Target="../media/image39.png"/><Relationship Id="rId58" Type="http://schemas.openxmlformats.org/officeDocument/2006/relationships/hyperlink" Target="http://www.rstno.ru/" TargetMode="External"/><Relationship Id="rId79" Type="http://schemas.openxmlformats.org/officeDocument/2006/relationships/image" Target="../media/image60.png"/><Relationship Id="rId102" Type="http://schemas.openxmlformats.org/officeDocument/2006/relationships/image" Target="../media/image72.png"/><Relationship Id="rId123" Type="http://schemas.openxmlformats.org/officeDocument/2006/relationships/hyperlink" Target="http://dtek.avo.ru/" TargetMode="External"/><Relationship Id="rId144" Type="http://schemas.openxmlformats.org/officeDocument/2006/relationships/hyperlink" Target="http://www.tarif.ulgov.ru/" TargetMode="External"/><Relationship Id="rId90" Type="http://schemas.openxmlformats.org/officeDocument/2006/relationships/hyperlink" Target="http://rec.tomsk.gov.ru/" TargetMode="External"/><Relationship Id="rId165" Type="http://schemas.openxmlformats.org/officeDocument/2006/relationships/image" Target="../media/image104.png"/><Relationship Id="rId27" Type="http://schemas.openxmlformats.org/officeDocument/2006/relationships/image" Target="../media/image34.png"/><Relationship Id="rId48" Type="http://schemas.openxmlformats.org/officeDocument/2006/relationships/hyperlink" Target="http://tarifra.ru/" TargetMode="External"/><Relationship Id="rId69" Type="http://schemas.openxmlformats.org/officeDocument/2006/relationships/image" Target="../media/image55.png"/><Relationship Id="rId113" Type="http://schemas.openxmlformats.org/officeDocument/2006/relationships/hyperlink" Target="http://www.rstrd.ru/" TargetMode="External"/><Relationship Id="rId134" Type="http://schemas.openxmlformats.org/officeDocument/2006/relationships/image" Target="../media/image88.png"/><Relationship Id="rId80" Type="http://schemas.openxmlformats.org/officeDocument/2006/relationships/hyperlink" Target="http://www.tektarif.ru/" TargetMode="External"/><Relationship Id="rId155" Type="http://schemas.openxmlformats.org/officeDocument/2006/relationships/image" Target="../media/image9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6.png"/><Relationship Id="rId2" Type="http://schemas.openxmlformats.org/officeDocument/2006/relationships/image" Target="../media/image105.jpeg"/><Relationship Id="rId1" Type="http://schemas.openxmlformats.org/officeDocument/2006/relationships/image" Target="../media/image20.jpeg"/><Relationship Id="rId4" Type="http://schemas.openxmlformats.org/officeDocument/2006/relationships/image" Target="../media/image10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5.jpeg"/><Relationship Id="rId2" Type="http://schemas.openxmlformats.org/officeDocument/2006/relationships/image" Target="../media/image20.jpeg"/><Relationship Id="rId1" Type="http://schemas.openxmlformats.org/officeDocument/2006/relationships/image" Target="../media/image10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3648075</xdr:colOff>
      <xdr:row>4</xdr:row>
      <xdr:rowOff>0</xdr:rowOff>
    </xdr:to>
    <xdr:pic>
      <xdr:nvPicPr>
        <xdr:cNvPr id="403804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8650"/>
          <a:ext cx="62579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6</xdr:row>
      <xdr:rowOff>47625</xdr:rowOff>
    </xdr:to>
    <xdr:pic macro="[0]!Instruction.ImageClick">
      <xdr:nvPicPr>
        <xdr:cNvPr id="403805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37</xdr:row>
      <xdr:rowOff>76200</xdr:rowOff>
    </xdr:from>
    <xdr:to>
      <xdr:col>1</xdr:col>
      <xdr:colOff>647700</xdr:colOff>
      <xdr:row>37</xdr:row>
      <xdr:rowOff>361950</xdr:rowOff>
    </xdr:to>
    <xdr:pic macro="[0]!Instruction.ImageClick">
      <xdr:nvPicPr>
        <xdr:cNvPr id="403806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4577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55</xdr:row>
      <xdr:rowOff>66675</xdr:rowOff>
    </xdr:from>
    <xdr:to>
      <xdr:col>1</xdr:col>
      <xdr:colOff>676275</xdr:colOff>
      <xdr:row>55</xdr:row>
      <xdr:rowOff>428625</xdr:rowOff>
    </xdr:to>
    <xdr:pic macro="[0]!Instruction.ImageClick">
      <xdr:nvPicPr>
        <xdr:cNvPr id="403807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667500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70</xdr:row>
      <xdr:rowOff>19050</xdr:rowOff>
    </xdr:from>
    <xdr:to>
      <xdr:col>1</xdr:col>
      <xdr:colOff>676275</xdr:colOff>
      <xdr:row>70</xdr:row>
      <xdr:rowOff>371475</xdr:rowOff>
    </xdr:to>
    <xdr:pic macro="[0]!Instruction.ImageClick">
      <xdr:nvPicPr>
        <xdr:cNvPr id="403808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7058025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47</xdr:row>
      <xdr:rowOff>76200</xdr:rowOff>
    </xdr:from>
    <xdr:to>
      <xdr:col>1</xdr:col>
      <xdr:colOff>676275</xdr:colOff>
      <xdr:row>47</xdr:row>
      <xdr:rowOff>428625</xdr:rowOff>
    </xdr:to>
    <xdr:pic macro="[0]!Instruction.ImageClick">
      <xdr:nvPicPr>
        <xdr:cNvPr id="403809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8958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18</xdr:row>
      <xdr:rowOff>66675</xdr:rowOff>
    </xdr:from>
    <xdr:to>
      <xdr:col>1</xdr:col>
      <xdr:colOff>676275</xdr:colOff>
      <xdr:row>18</xdr:row>
      <xdr:rowOff>428625</xdr:rowOff>
    </xdr:to>
    <xdr:pic macro="[0]!Instruction.ImageClick">
      <xdr:nvPicPr>
        <xdr:cNvPr id="403810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1337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26</xdr:row>
      <xdr:rowOff>57150</xdr:rowOff>
    </xdr:from>
    <xdr:to>
      <xdr:col>1</xdr:col>
      <xdr:colOff>676275</xdr:colOff>
      <xdr:row>26</xdr:row>
      <xdr:rowOff>409575</xdr:rowOff>
    </xdr:to>
    <xdr:pic macro="[0]!Instruction.ImageClick">
      <xdr:nvPicPr>
        <xdr:cNvPr id="403811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5623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70</xdr:row>
      <xdr:rowOff>390525</xdr:rowOff>
    </xdr:from>
    <xdr:to>
      <xdr:col>3</xdr:col>
      <xdr:colOff>47625</xdr:colOff>
      <xdr:row>76</xdr:row>
      <xdr:rowOff>304800</xdr:rowOff>
    </xdr:to>
    <xdr:pic macro="[0]!Instruction.ImageForChangeClick">
      <xdr:nvPicPr>
        <xdr:cNvPr id="403812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4295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47</xdr:row>
      <xdr:rowOff>400050</xdr:rowOff>
    </xdr:from>
    <xdr:to>
      <xdr:col>3</xdr:col>
      <xdr:colOff>47625</xdr:colOff>
      <xdr:row>49</xdr:row>
      <xdr:rowOff>123825</xdr:rowOff>
    </xdr:to>
    <xdr:pic macro="[0]!Instruction.ImageForChangeClick">
      <xdr:nvPicPr>
        <xdr:cNvPr id="403813" name="InstrImageChange_1" descr="userinfo_1169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197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3</xdr:col>
      <xdr:colOff>9525</xdr:colOff>
      <xdr:row>26</xdr:row>
      <xdr:rowOff>0</xdr:rowOff>
    </xdr:to>
    <xdr:pic>
      <xdr:nvPicPr>
        <xdr:cNvPr id="403814" name="Help" descr="help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50520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11</xdr:row>
      <xdr:rowOff>66675</xdr:rowOff>
    </xdr:from>
    <xdr:to>
      <xdr:col>1</xdr:col>
      <xdr:colOff>771525</xdr:colOff>
      <xdr:row>11</xdr:row>
      <xdr:rowOff>419100</xdr:rowOff>
    </xdr:to>
    <xdr:pic macro="[0]!Instruction.ImageClick">
      <xdr:nvPicPr>
        <xdr:cNvPr id="403815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9557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31</xdr:row>
      <xdr:rowOff>66675</xdr:rowOff>
    </xdr:from>
    <xdr:to>
      <xdr:col>1</xdr:col>
      <xdr:colOff>685800</xdr:colOff>
      <xdr:row>31</xdr:row>
      <xdr:rowOff>428625</xdr:rowOff>
    </xdr:to>
    <xdr:pic macro="[0]!Instruction.ImageClick">
      <xdr:nvPicPr>
        <xdr:cNvPr id="403816" name="InstrImage_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0100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35</xdr:row>
      <xdr:rowOff>0</xdr:rowOff>
    </xdr:from>
    <xdr:to>
      <xdr:col>3</xdr:col>
      <xdr:colOff>1333500</xdr:colOff>
      <xdr:row>37</xdr:row>
      <xdr:rowOff>428625</xdr:rowOff>
    </xdr:to>
    <xdr:pic macro="[0]!Instruction.cmdGetUpdate_Click">
      <xdr:nvPicPr>
        <xdr:cNvPr id="403817" name="cmdGetUpdate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933450</xdr:colOff>
      <xdr:row>36</xdr:row>
      <xdr:rowOff>9525</xdr:rowOff>
    </xdr:from>
    <xdr:to>
      <xdr:col>3</xdr:col>
      <xdr:colOff>1362075</xdr:colOff>
      <xdr:row>37</xdr:row>
      <xdr:rowOff>428625</xdr:rowOff>
    </xdr:to>
    <xdr:pic macro="[0]!Instruction.cmdShowHideUpdateLog_Click">
      <xdr:nvPicPr>
        <xdr:cNvPr id="403818" name="cmdShowHideUpdateLo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33</xdr:row>
      <xdr:rowOff>114300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819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33</xdr:row>
      <xdr:rowOff>114300</xdr:rowOff>
    </xdr:from>
    <xdr:to>
      <xdr:col>2</xdr:col>
      <xdr:colOff>266700</xdr:colOff>
      <xdr:row>37</xdr:row>
      <xdr:rowOff>152400</xdr:rowOff>
    </xdr:to>
    <xdr:pic>
      <xdr:nvPicPr>
        <xdr:cNvPr id="403820" name="chkGet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34</xdr:row>
      <xdr:rowOff>104775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821" name="chkNo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34</xdr:row>
      <xdr:rowOff>104775</xdr:rowOff>
    </xdr:from>
    <xdr:to>
      <xdr:col>2</xdr:col>
      <xdr:colOff>266700</xdr:colOff>
      <xdr:row>37</xdr:row>
      <xdr:rowOff>152400</xdr:rowOff>
    </xdr:to>
    <xdr:pic>
      <xdr:nvPicPr>
        <xdr:cNvPr id="403822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76</xdr:row>
      <xdr:rowOff>19050</xdr:rowOff>
    </xdr:from>
    <xdr:to>
      <xdr:col>1</xdr:col>
      <xdr:colOff>704850</xdr:colOff>
      <xdr:row>76</xdr:row>
      <xdr:rowOff>371475</xdr:rowOff>
    </xdr:to>
    <xdr:pic macro="[0]!Instruction.ImageClick">
      <xdr:nvPicPr>
        <xdr:cNvPr id="403823" name="InstrImage_10" descr="web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496175"/>
          <a:ext cx="3619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9819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9820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333375</xdr:colOff>
          <xdr:row>4</xdr:row>
          <xdr:rowOff>19050</xdr:rowOff>
        </xdr:to>
        <xdr:sp macro="" textlink="">
          <xdr:nvSpPr>
            <xdr:cNvPr id="38913" name="cmdGetListAllSheets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2</xdr:col>
      <xdr:colOff>5715000</xdr:colOff>
      <xdr:row>2</xdr:row>
      <xdr:rowOff>371475</xdr:rowOff>
    </xdr:to>
    <xdr:pic>
      <xdr:nvPicPr>
        <xdr:cNvPr id="389586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0"/>
          <a:ext cx="6229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406560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406561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406563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18</xdr:row>
      <xdr:rowOff>0</xdr:rowOff>
    </xdr:from>
    <xdr:to>
      <xdr:col>3</xdr:col>
      <xdr:colOff>161925</xdr:colOff>
      <xdr:row>19</xdr:row>
      <xdr:rowOff>142875</xdr:rowOff>
    </xdr:to>
    <xdr:sp macro="modRegionSelect.Region_Click" textlink="">
      <xdr:nvSpPr>
        <xdr:cNvPr id="408889" name="ShapeReg_36"/>
        <xdr:cNvSpPr>
          <a:spLocks/>
        </xdr:cNvSpPr>
      </xdr:nvSpPr>
      <xdr:spPr bwMode="auto">
        <a:xfrm>
          <a:off x="1123950" y="3038475"/>
          <a:ext cx="466725" cy="304800"/>
        </a:xfrm>
        <a:custGeom>
          <a:avLst/>
          <a:gdLst>
            <a:gd name="T0" fmla="*/ 0 w 49"/>
            <a:gd name="T1" fmla="*/ 2147483647 h 32"/>
            <a:gd name="T2" fmla="*/ 0 w 49"/>
            <a:gd name="T3" fmla="*/ 2147483647 h 32"/>
            <a:gd name="T4" fmla="*/ 2147483647 w 49"/>
            <a:gd name="T5" fmla="*/ 2147483647 h 32"/>
            <a:gd name="T6" fmla="*/ 2147483647 w 49"/>
            <a:gd name="T7" fmla="*/ 2147483647 h 32"/>
            <a:gd name="T8" fmla="*/ 2147483647 w 49"/>
            <a:gd name="T9" fmla="*/ 2147483647 h 32"/>
            <a:gd name="T10" fmla="*/ 2147483647 w 49"/>
            <a:gd name="T11" fmla="*/ 2147483647 h 32"/>
            <a:gd name="T12" fmla="*/ 2147483647 w 49"/>
            <a:gd name="T13" fmla="*/ 2147483647 h 32"/>
            <a:gd name="T14" fmla="*/ 2147483647 w 49"/>
            <a:gd name="T15" fmla="*/ 2147483647 h 32"/>
            <a:gd name="T16" fmla="*/ 2147483647 w 49"/>
            <a:gd name="T17" fmla="*/ 2147483647 h 32"/>
            <a:gd name="T18" fmla="*/ 2147483647 w 49"/>
            <a:gd name="T19" fmla="*/ 2147483647 h 32"/>
            <a:gd name="T20" fmla="*/ 2147483647 w 49"/>
            <a:gd name="T21" fmla="*/ 2147483647 h 32"/>
            <a:gd name="T22" fmla="*/ 2147483647 w 49"/>
            <a:gd name="T23" fmla="*/ 2147483647 h 32"/>
            <a:gd name="T24" fmla="*/ 2147483647 w 49"/>
            <a:gd name="T25" fmla="*/ 2147483647 h 32"/>
            <a:gd name="T26" fmla="*/ 2147483647 w 49"/>
            <a:gd name="T27" fmla="*/ 2147483647 h 32"/>
            <a:gd name="T28" fmla="*/ 2147483647 w 49"/>
            <a:gd name="T29" fmla="*/ 2147483647 h 32"/>
            <a:gd name="T30" fmla="*/ 2147483647 w 49"/>
            <a:gd name="T31" fmla="*/ 2147483647 h 32"/>
            <a:gd name="T32" fmla="*/ 2147483647 w 49"/>
            <a:gd name="T33" fmla="*/ 2147483647 h 32"/>
            <a:gd name="T34" fmla="*/ 2147483647 w 49"/>
            <a:gd name="T35" fmla="*/ 0 h 32"/>
            <a:gd name="T36" fmla="*/ 2147483647 w 49"/>
            <a:gd name="T37" fmla="*/ 0 h 32"/>
            <a:gd name="T38" fmla="*/ 2147483647 w 49"/>
            <a:gd name="T39" fmla="*/ 2147483647 h 32"/>
            <a:gd name="T40" fmla="*/ 2147483647 w 49"/>
            <a:gd name="T41" fmla="*/ 2147483647 h 32"/>
            <a:gd name="T42" fmla="*/ 2147483647 w 49"/>
            <a:gd name="T43" fmla="*/ 2147483647 h 32"/>
            <a:gd name="T44" fmla="*/ 2147483647 w 49"/>
            <a:gd name="T45" fmla="*/ 2147483647 h 32"/>
            <a:gd name="T46" fmla="*/ 2147483647 w 49"/>
            <a:gd name="T47" fmla="*/ 2147483647 h 32"/>
            <a:gd name="T48" fmla="*/ 2147483647 w 49"/>
            <a:gd name="T49" fmla="*/ 2147483647 h 32"/>
            <a:gd name="T50" fmla="*/ 2147483647 w 49"/>
            <a:gd name="T51" fmla="*/ 2147483647 h 32"/>
            <a:gd name="T52" fmla="*/ 2147483647 w 49"/>
            <a:gd name="T53" fmla="*/ 2147483647 h 32"/>
            <a:gd name="T54" fmla="*/ 2147483647 w 49"/>
            <a:gd name="T55" fmla="*/ 2147483647 h 32"/>
            <a:gd name="T56" fmla="*/ 2147483647 w 49"/>
            <a:gd name="T57" fmla="*/ 2147483647 h 32"/>
            <a:gd name="T58" fmla="*/ 2147483647 w 49"/>
            <a:gd name="T59" fmla="*/ 2147483647 h 32"/>
            <a:gd name="T60" fmla="*/ 2147483647 w 49"/>
            <a:gd name="T61" fmla="*/ 2147483647 h 32"/>
            <a:gd name="T62" fmla="*/ 2147483647 w 49"/>
            <a:gd name="T63" fmla="*/ 2147483647 h 32"/>
            <a:gd name="T64" fmla="*/ 2147483647 w 49"/>
            <a:gd name="T65" fmla="*/ 2147483647 h 32"/>
            <a:gd name="T66" fmla="*/ 2147483647 w 49"/>
            <a:gd name="T67" fmla="*/ 2147483647 h 32"/>
            <a:gd name="T68" fmla="*/ 2147483647 w 49"/>
            <a:gd name="T69" fmla="*/ 2147483647 h 32"/>
            <a:gd name="T70" fmla="*/ 2147483647 w 49"/>
            <a:gd name="T71" fmla="*/ 2147483647 h 32"/>
            <a:gd name="T72" fmla="*/ 2147483647 w 49"/>
            <a:gd name="T73" fmla="*/ 2147483647 h 32"/>
            <a:gd name="T74" fmla="*/ 2147483647 w 49"/>
            <a:gd name="T75" fmla="*/ 2147483647 h 32"/>
            <a:gd name="T76" fmla="*/ 2147483647 w 49"/>
            <a:gd name="T77" fmla="*/ 2147483647 h 32"/>
            <a:gd name="T78" fmla="*/ 2147483647 w 49"/>
            <a:gd name="T79" fmla="*/ 2147483647 h 32"/>
            <a:gd name="T80" fmla="*/ 2147483647 w 49"/>
            <a:gd name="T81" fmla="*/ 2147483647 h 32"/>
            <a:gd name="T82" fmla="*/ 2147483647 w 49"/>
            <a:gd name="T83" fmla="*/ 2147483647 h 32"/>
            <a:gd name="T84" fmla="*/ 2147483647 w 49"/>
            <a:gd name="T85" fmla="*/ 2147483647 h 32"/>
            <a:gd name="T86" fmla="*/ 2147483647 w 49"/>
            <a:gd name="T87" fmla="*/ 2147483647 h 32"/>
            <a:gd name="T88" fmla="*/ 2147483647 w 49"/>
            <a:gd name="T89" fmla="*/ 2147483647 h 32"/>
            <a:gd name="T90" fmla="*/ 2147483647 w 49"/>
            <a:gd name="T91" fmla="*/ 2147483647 h 32"/>
            <a:gd name="T92" fmla="*/ 2147483647 w 49"/>
            <a:gd name="T93" fmla="*/ 2147483647 h 32"/>
            <a:gd name="T94" fmla="*/ 2147483647 w 49"/>
            <a:gd name="T95" fmla="*/ 2147483647 h 32"/>
            <a:gd name="T96" fmla="*/ 2147483647 w 49"/>
            <a:gd name="T97" fmla="*/ 2147483647 h 32"/>
            <a:gd name="T98" fmla="*/ 2147483647 w 49"/>
            <a:gd name="T99" fmla="*/ 2147483647 h 32"/>
            <a:gd name="T100" fmla="*/ 2147483647 w 49"/>
            <a:gd name="T101" fmla="*/ 2147483647 h 32"/>
            <a:gd name="T102" fmla="*/ 2147483647 w 49"/>
            <a:gd name="T103" fmla="*/ 2147483647 h 32"/>
            <a:gd name="T104" fmla="*/ 2147483647 w 49"/>
            <a:gd name="T105" fmla="*/ 2147483647 h 32"/>
            <a:gd name="T106" fmla="*/ 2147483647 w 49"/>
            <a:gd name="T107" fmla="*/ 2147483647 h 32"/>
            <a:gd name="T108" fmla="*/ 2147483647 w 49"/>
            <a:gd name="T109" fmla="*/ 2147483647 h 32"/>
            <a:gd name="T110" fmla="*/ 2147483647 w 49"/>
            <a:gd name="T111" fmla="*/ 2147483647 h 32"/>
            <a:gd name="T112" fmla="*/ 2147483647 w 49"/>
            <a:gd name="T113" fmla="*/ 2147483647 h 32"/>
            <a:gd name="T114" fmla="*/ 2147483647 w 49"/>
            <a:gd name="T115" fmla="*/ 2147483647 h 32"/>
            <a:gd name="T116" fmla="*/ 0 w 49"/>
            <a:gd name="T117" fmla="*/ 2147483647 h 32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9"/>
            <a:gd name="T178" fmla="*/ 0 h 32"/>
            <a:gd name="T179" fmla="*/ 49 w 49"/>
            <a:gd name="T180" fmla="*/ 32 h 32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9" h="32">
              <a:moveTo>
                <a:pt x="0" y="16"/>
              </a:moveTo>
              <a:lnTo>
                <a:pt x="0" y="14"/>
              </a:lnTo>
              <a:lnTo>
                <a:pt x="1" y="12"/>
              </a:lnTo>
              <a:lnTo>
                <a:pt x="3" y="12"/>
              </a:lnTo>
              <a:lnTo>
                <a:pt x="5" y="10"/>
              </a:lnTo>
              <a:lnTo>
                <a:pt x="8" y="10"/>
              </a:lnTo>
              <a:lnTo>
                <a:pt x="11" y="9"/>
              </a:lnTo>
              <a:lnTo>
                <a:pt x="14" y="8"/>
              </a:lnTo>
              <a:lnTo>
                <a:pt x="16" y="7"/>
              </a:lnTo>
              <a:lnTo>
                <a:pt x="16" y="4"/>
              </a:lnTo>
              <a:lnTo>
                <a:pt x="18" y="2"/>
              </a:lnTo>
              <a:lnTo>
                <a:pt x="20" y="4"/>
              </a:lnTo>
              <a:lnTo>
                <a:pt x="22" y="4"/>
              </a:lnTo>
              <a:lnTo>
                <a:pt x="24" y="1"/>
              </a:lnTo>
              <a:lnTo>
                <a:pt x="26" y="1"/>
              </a:lnTo>
              <a:lnTo>
                <a:pt x="29" y="2"/>
              </a:lnTo>
              <a:lnTo>
                <a:pt x="33" y="1"/>
              </a:lnTo>
              <a:lnTo>
                <a:pt x="35" y="0"/>
              </a:lnTo>
              <a:lnTo>
                <a:pt x="37" y="0"/>
              </a:lnTo>
              <a:lnTo>
                <a:pt x="38" y="2"/>
              </a:lnTo>
              <a:lnTo>
                <a:pt x="40" y="3"/>
              </a:lnTo>
              <a:lnTo>
                <a:pt x="42" y="3"/>
              </a:lnTo>
              <a:lnTo>
                <a:pt x="43" y="4"/>
              </a:lnTo>
              <a:lnTo>
                <a:pt x="46" y="6"/>
              </a:lnTo>
              <a:lnTo>
                <a:pt x="49" y="10"/>
              </a:lnTo>
              <a:lnTo>
                <a:pt x="47" y="12"/>
              </a:lnTo>
              <a:lnTo>
                <a:pt x="46" y="13"/>
              </a:lnTo>
              <a:lnTo>
                <a:pt x="43" y="12"/>
              </a:lnTo>
              <a:lnTo>
                <a:pt x="41" y="12"/>
              </a:lnTo>
              <a:lnTo>
                <a:pt x="39" y="14"/>
              </a:lnTo>
              <a:lnTo>
                <a:pt x="37" y="17"/>
              </a:lnTo>
              <a:lnTo>
                <a:pt x="33" y="14"/>
              </a:lnTo>
              <a:lnTo>
                <a:pt x="32" y="16"/>
              </a:lnTo>
              <a:lnTo>
                <a:pt x="29" y="16"/>
              </a:lnTo>
              <a:lnTo>
                <a:pt x="29" y="19"/>
              </a:lnTo>
              <a:lnTo>
                <a:pt x="28" y="20"/>
              </a:lnTo>
              <a:lnTo>
                <a:pt x="29" y="23"/>
              </a:lnTo>
              <a:lnTo>
                <a:pt x="25" y="25"/>
              </a:lnTo>
              <a:lnTo>
                <a:pt x="25" y="28"/>
              </a:lnTo>
              <a:lnTo>
                <a:pt x="23" y="30"/>
              </a:lnTo>
              <a:lnTo>
                <a:pt x="22" y="32"/>
              </a:lnTo>
              <a:lnTo>
                <a:pt x="20" y="32"/>
              </a:lnTo>
              <a:lnTo>
                <a:pt x="19" y="31"/>
              </a:lnTo>
              <a:lnTo>
                <a:pt x="20" y="29"/>
              </a:lnTo>
              <a:lnTo>
                <a:pt x="17" y="30"/>
              </a:lnTo>
              <a:lnTo>
                <a:pt x="14" y="30"/>
              </a:lnTo>
              <a:lnTo>
                <a:pt x="13" y="32"/>
              </a:lnTo>
              <a:lnTo>
                <a:pt x="10" y="31"/>
              </a:lnTo>
              <a:lnTo>
                <a:pt x="10" y="29"/>
              </a:lnTo>
              <a:lnTo>
                <a:pt x="8" y="28"/>
              </a:lnTo>
              <a:lnTo>
                <a:pt x="8" y="25"/>
              </a:lnTo>
              <a:lnTo>
                <a:pt x="7" y="24"/>
              </a:lnTo>
              <a:lnTo>
                <a:pt x="6" y="22"/>
              </a:lnTo>
              <a:lnTo>
                <a:pt x="4" y="22"/>
              </a:lnTo>
              <a:lnTo>
                <a:pt x="2" y="20"/>
              </a:lnTo>
              <a:lnTo>
                <a:pt x="2" y="19"/>
              </a:lnTo>
              <a:lnTo>
                <a:pt x="2" y="18"/>
              </a:lnTo>
              <a:lnTo>
                <a:pt x="0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10</xdr:row>
      <xdr:rowOff>142875</xdr:rowOff>
    </xdr:from>
    <xdr:to>
      <xdr:col>8</xdr:col>
      <xdr:colOff>180975</xdr:colOff>
      <xdr:row>11</xdr:row>
      <xdr:rowOff>28575</xdr:rowOff>
    </xdr:to>
    <xdr:sp macro="modRegionSelect.Region_Click" textlink="">
      <xdr:nvSpPr>
        <xdr:cNvPr id="408890" name="Freeform 1368"/>
        <xdr:cNvSpPr>
          <a:spLocks/>
        </xdr:cNvSpPr>
      </xdr:nvSpPr>
      <xdr:spPr bwMode="auto">
        <a:xfrm>
          <a:off x="4600575" y="1885950"/>
          <a:ext cx="57150" cy="47625"/>
        </a:xfrm>
        <a:custGeom>
          <a:avLst/>
          <a:gdLst>
            <a:gd name="T0" fmla="*/ 2147483647 w 6"/>
            <a:gd name="T1" fmla="*/ 0 h 5"/>
            <a:gd name="T2" fmla="*/ 0 w 6"/>
            <a:gd name="T3" fmla="*/ 2147483647 h 5"/>
            <a:gd name="T4" fmla="*/ 0 w 6"/>
            <a:gd name="T5" fmla="*/ 2147483647 h 5"/>
            <a:gd name="T6" fmla="*/ 2147483647 w 6"/>
            <a:gd name="T7" fmla="*/ 2147483647 h 5"/>
            <a:gd name="T8" fmla="*/ 2147483647 w 6"/>
            <a:gd name="T9" fmla="*/ 2147483647 h 5"/>
            <a:gd name="T10" fmla="*/ 2147483647 w 6"/>
            <a:gd name="T11" fmla="*/ 2147483647 h 5"/>
            <a:gd name="T12" fmla="*/ 2147483647 w 6"/>
            <a:gd name="T13" fmla="*/ 2147483647 h 5"/>
            <a:gd name="T14" fmla="*/ 2147483647 w 6"/>
            <a:gd name="T15" fmla="*/ 0 h 5"/>
            <a:gd name="T16" fmla="*/ 2147483647 w 6"/>
            <a:gd name="T17" fmla="*/ 0 h 5"/>
            <a:gd name="T18" fmla="*/ 2147483647 w 6"/>
            <a:gd name="T19" fmla="*/ 0 h 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6"/>
            <a:gd name="T31" fmla="*/ 0 h 5"/>
            <a:gd name="T32" fmla="*/ 6 w 6"/>
            <a:gd name="T33" fmla="*/ 5 h 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6" h="5">
              <a:moveTo>
                <a:pt x="2" y="0"/>
              </a:moveTo>
              <a:lnTo>
                <a:pt x="0" y="2"/>
              </a:lnTo>
              <a:lnTo>
                <a:pt x="0" y="4"/>
              </a:lnTo>
              <a:lnTo>
                <a:pt x="2" y="4"/>
              </a:lnTo>
              <a:lnTo>
                <a:pt x="2" y="5"/>
              </a:lnTo>
              <a:lnTo>
                <a:pt x="4" y="4"/>
              </a:lnTo>
              <a:lnTo>
                <a:pt x="6" y="3"/>
              </a:lnTo>
              <a:lnTo>
                <a:pt x="6" y="0"/>
              </a:lnTo>
              <a:lnTo>
                <a:pt x="3" y="0"/>
              </a:lnTo>
              <a:lnTo>
                <a:pt x="2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9</xdr:row>
      <xdr:rowOff>19050</xdr:rowOff>
    </xdr:from>
    <xdr:to>
      <xdr:col>3</xdr:col>
      <xdr:colOff>552450</xdr:colOff>
      <xdr:row>12</xdr:row>
      <xdr:rowOff>104775</xdr:rowOff>
    </xdr:to>
    <xdr:sp macro="modRegionSelect.Region_Click" textlink="">
      <xdr:nvSpPr>
        <xdr:cNvPr id="408891" name="ShapeReg_34"/>
        <xdr:cNvSpPr>
          <a:spLocks/>
        </xdr:cNvSpPr>
      </xdr:nvSpPr>
      <xdr:spPr bwMode="auto">
        <a:xfrm>
          <a:off x="1533525" y="1600200"/>
          <a:ext cx="447675" cy="571500"/>
        </a:xfrm>
        <a:custGeom>
          <a:avLst/>
          <a:gdLst>
            <a:gd name="T0" fmla="*/ 2147483647 w 47"/>
            <a:gd name="T1" fmla="*/ 0 h 60"/>
            <a:gd name="T2" fmla="*/ 2147483647 w 47"/>
            <a:gd name="T3" fmla="*/ 2147483647 h 60"/>
            <a:gd name="T4" fmla="*/ 2147483647 w 47"/>
            <a:gd name="T5" fmla="*/ 2147483647 h 60"/>
            <a:gd name="T6" fmla="*/ 2147483647 w 47"/>
            <a:gd name="T7" fmla="*/ 2147483647 h 60"/>
            <a:gd name="T8" fmla="*/ 2147483647 w 47"/>
            <a:gd name="T9" fmla="*/ 2147483647 h 60"/>
            <a:gd name="T10" fmla="*/ 2147483647 w 47"/>
            <a:gd name="T11" fmla="*/ 2147483647 h 60"/>
            <a:gd name="T12" fmla="*/ 0 w 47"/>
            <a:gd name="T13" fmla="*/ 2147483647 h 60"/>
            <a:gd name="T14" fmla="*/ 0 w 47"/>
            <a:gd name="T15" fmla="*/ 2147483647 h 60"/>
            <a:gd name="T16" fmla="*/ 2147483647 w 47"/>
            <a:gd name="T17" fmla="*/ 2147483647 h 60"/>
            <a:gd name="T18" fmla="*/ 2147483647 w 47"/>
            <a:gd name="T19" fmla="*/ 2147483647 h 60"/>
            <a:gd name="T20" fmla="*/ 2147483647 w 47"/>
            <a:gd name="T21" fmla="*/ 2147483647 h 60"/>
            <a:gd name="T22" fmla="*/ 2147483647 w 47"/>
            <a:gd name="T23" fmla="*/ 2147483647 h 60"/>
            <a:gd name="T24" fmla="*/ 2147483647 w 47"/>
            <a:gd name="T25" fmla="*/ 2147483647 h 60"/>
            <a:gd name="T26" fmla="*/ 2147483647 w 47"/>
            <a:gd name="T27" fmla="*/ 2147483647 h 60"/>
            <a:gd name="T28" fmla="*/ 2147483647 w 47"/>
            <a:gd name="T29" fmla="*/ 2147483647 h 60"/>
            <a:gd name="T30" fmla="*/ 2147483647 w 47"/>
            <a:gd name="T31" fmla="*/ 2147483647 h 60"/>
            <a:gd name="T32" fmla="*/ 2147483647 w 47"/>
            <a:gd name="T33" fmla="*/ 2147483647 h 60"/>
            <a:gd name="T34" fmla="*/ 2147483647 w 47"/>
            <a:gd name="T35" fmla="*/ 2147483647 h 60"/>
            <a:gd name="T36" fmla="*/ 2147483647 w 47"/>
            <a:gd name="T37" fmla="*/ 2147483647 h 60"/>
            <a:gd name="T38" fmla="*/ 2147483647 w 47"/>
            <a:gd name="T39" fmla="*/ 2147483647 h 60"/>
            <a:gd name="T40" fmla="*/ 2147483647 w 47"/>
            <a:gd name="T41" fmla="*/ 2147483647 h 60"/>
            <a:gd name="T42" fmla="*/ 2147483647 w 47"/>
            <a:gd name="T43" fmla="*/ 2147483647 h 60"/>
            <a:gd name="T44" fmla="*/ 2147483647 w 47"/>
            <a:gd name="T45" fmla="*/ 2147483647 h 60"/>
            <a:gd name="T46" fmla="*/ 2147483647 w 47"/>
            <a:gd name="T47" fmla="*/ 2147483647 h 60"/>
            <a:gd name="T48" fmla="*/ 2147483647 w 47"/>
            <a:gd name="T49" fmla="*/ 2147483647 h 60"/>
            <a:gd name="T50" fmla="*/ 2147483647 w 47"/>
            <a:gd name="T51" fmla="*/ 2147483647 h 60"/>
            <a:gd name="T52" fmla="*/ 2147483647 w 47"/>
            <a:gd name="T53" fmla="*/ 2147483647 h 60"/>
            <a:gd name="T54" fmla="*/ 2147483647 w 47"/>
            <a:gd name="T55" fmla="*/ 2147483647 h 60"/>
            <a:gd name="T56" fmla="*/ 2147483647 w 47"/>
            <a:gd name="T57" fmla="*/ 2147483647 h 60"/>
            <a:gd name="T58" fmla="*/ 2147483647 w 47"/>
            <a:gd name="T59" fmla="*/ 2147483647 h 60"/>
            <a:gd name="T60" fmla="*/ 2147483647 w 47"/>
            <a:gd name="T61" fmla="*/ 2147483647 h 60"/>
            <a:gd name="T62" fmla="*/ 2147483647 w 47"/>
            <a:gd name="T63" fmla="*/ 2147483647 h 60"/>
            <a:gd name="T64" fmla="*/ 2147483647 w 47"/>
            <a:gd name="T65" fmla="*/ 2147483647 h 60"/>
            <a:gd name="T66" fmla="*/ 2147483647 w 47"/>
            <a:gd name="T67" fmla="*/ 2147483647 h 60"/>
            <a:gd name="T68" fmla="*/ 2147483647 w 47"/>
            <a:gd name="T69" fmla="*/ 2147483647 h 60"/>
            <a:gd name="T70" fmla="*/ 2147483647 w 47"/>
            <a:gd name="T71" fmla="*/ 2147483647 h 60"/>
            <a:gd name="T72" fmla="*/ 2147483647 w 47"/>
            <a:gd name="T73" fmla="*/ 2147483647 h 60"/>
            <a:gd name="T74" fmla="*/ 2147483647 w 47"/>
            <a:gd name="T75" fmla="*/ 2147483647 h 60"/>
            <a:gd name="T76" fmla="*/ 2147483647 w 47"/>
            <a:gd name="T77" fmla="*/ 2147483647 h 60"/>
            <a:gd name="T78" fmla="*/ 2147483647 w 47"/>
            <a:gd name="T79" fmla="*/ 2147483647 h 60"/>
            <a:gd name="T80" fmla="*/ 2147483647 w 47"/>
            <a:gd name="T81" fmla="*/ 2147483647 h 60"/>
            <a:gd name="T82" fmla="*/ 2147483647 w 47"/>
            <a:gd name="T83" fmla="*/ 2147483647 h 60"/>
            <a:gd name="T84" fmla="*/ 2147483647 w 47"/>
            <a:gd name="T85" fmla="*/ 2147483647 h 60"/>
            <a:gd name="T86" fmla="*/ 2147483647 w 47"/>
            <a:gd name="T87" fmla="*/ 2147483647 h 60"/>
            <a:gd name="T88" fmla="*/ 2147483647 w 47"/>
            <a:gd name="T89" fmla="*/ 2147483647 h 60"/>
            <a:gd name="T90" fmla="*/ 2147483647 w 47"/>
            <a:gd name="T91" fmla="*/ 2147483647 h 60"/>
            <a:gd name="T92" fmla="*/ 2147483647 w 47"/>
            <a:gd name="T93" fmla="*/ 2147483647 h 60"/>
            <a:gd name="T94" fmla="*/ 2147483647 w 47"/>
            <a:gd name="T95" fmla="*/ 2147483647 h 60"/>
            <a:gd name="T96" fmla="*/ 2147483647 w 47"/>
            <a:gd name="T97" fmla="*/ 2147483647 h 60"/>
            <a:gd name="T98" fmla="*/ 2147483647 w 47"/>
            <a:gd name="T99" fmla="*/ 2147483647 h 60"/>
            <a:gd name="T100" fmla="*/ 2147483647 w 47"/>
            <a:gd name="T101" fmla="*/ 2147483647 h 60"/>
            <a:gd name="T102" fmla="*/ 2147483647 w 47"/>
            <a:gd name="T103" fmla="*/ 2147483647 h 60"/>
            <a:gd name="T104" fmla="*/ 2147483647 w 47"/>
            <a:gd name="T105" fmla="*/ 2147483647 h 60"/>
            <a:gd name="T106" fmla="*/ 2147483647 w 47"/>
            <a:gd name="T107" fmla="*/ 2147483647 h 60"/>
            <a:gd name="T108" fmla="*/ 2147483647 w 47"/>
            <a:gd name="T109" fmla="*/ 2147483647 h 60"/>
            <a:gd name="T110" fmla="*/ 2147483647 w 47"/>
            <a:gd name="T111" fmla="*/ 2147483647 h 60"/>
            <a:gd name="T112" fmla="*/ 2147483647 w 47"/>
            <a:gd name="T113" fmla="*/ 2147483647 h 60"/>
            <a:gd name="T114" fmla="*/ 2147483647 w 47"/>
            <a:gd name="T115" fmla="*/ 2147483647 h 60"/>
            <a:gd name="T116" fmla="*/ 2147483647 w 47"/>
            <a:gd name="T117" fmla="*/ 2147483647 h 60"/>
            <a:gd name="T118" fmla="*/ 2147483647 w 47"/>
            <a:gd name="T119" fmla="*/ 2147483647 h 60"/>
            <a:gd name="T120" fmla="*/ 2147483647 w 47"/>
            <a:gd name="T121" fmla="*/ 2147483647 h 60"/>
            <a:gd name="T122" fmla="*/ 2147483647 w 47"/>
            <a:gd name="T123" fmla="*/ 2147483647 h 60"/>
            <a:gd name="T124" fmla="*/ 2147483647 w 47"/>
            <a:gd name="T125" fmla="*/ 0 h 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7"/>
            <a:gd name="T190" fmla="*/ 0 h 60"/>
            <a:gd name="T191" fmla="*/ 47 w 47"/>
            <a:gd name="T192" fmla="*/ 60 h 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7" h="60">
              <a:moveTo>
                <a:pt x="23" y="0"/>
              </a:moveTo>
              <a:lnTo>
                <a:pt x="17" y="3"/>
              </a:lnTo>
              <a:lnTo>
                <a:pt x="13" y="5"/>
              </a:lnTo>
              <a:lnTo>
                <a:pt x="13" y="12"/>
              </a:lnTo>
              <a:lnTo>
                <a:pt x="11" y="16"/>
              </a:lnTo>
              <a:lnTo>
                <a:pt x="4" y="16"/>
              </a:lnTo>
              <a:lnTo>
                <a:pt x="0" y="20"/>
              </a:lnTo>
              <a:lnTo>
                <a:pt x="0" y="22"/>
              </a:lnTo>
              <a:lnTo>
                <a:pt x="6" y="28"/>
              </a:lnTo>
              <a:lnTo>
                <a:pt x="6" y="30"/>
              </a:lnTo>
              <a:lnTo>
                <a:pt x="5" y="32"/>
              </a:lnTo>
              <a:lnTo>
                <a:pt x="7" y="34"/>
              </a:lnTo>
              <a:lnTo>
                <a:pt x="9" y="33"/>
              </a:lnTo>
              <a:lnTo>
                <a:pt x="10" y="34"/>
              </a:lnTo>
              <a:lnTo>
                <a:pt x="12" y="34"/>
              </a:lnTo>
              <a:lnTo>
                <a:pt x="11" y="31"/>
              </a:lnTo>
              <a:lnTo>
                <a:pt x="13" y="30"/>
              </a:lnTo>
              <a:lnTo>
                <a:pt x="14" y="27"/>
              </a:lnTo>
              <a:lnTo>
                <a:pt x="15" y="29"/>
              </a:lnTo>
              <a:lnTo>
                <a:pt x="14" y="31"/>
              </a:lnTo>
              <a:lnTo>
                <a:pt x="13" y="34"/>
              </a:lnTo>
              <a:lnTo>
                <a:pt x="15" y="35"/>
              </a:lnTo>
              <a:lnTo>
                <a:pt x="16" y="40"/>
              </a:lnTo>
              <a:lnTo>
                <a:pt x="18" y="42"/>
              </a:lnTo>
              <a:lnTo>
                <a:pt x="19" y="45"/>
              </a:lnTo>
              <a:lnTo>
                <a:pt x="20" y="48"/>
              </a:lnTo>
              <a:lnTo>
                <a:pt x="22" y="50"/>
              </a:lnTo>
              <a:lnTo>
                <a:pt x="22" y="54"/>
              </a:lnTo>
              <a:lnTo>
                <a:pt x="25" y="56"/>
              </a:lnTo>
              <a:lnTo>
                <a:pt x="29" y="59"/>
              </a:lnTo>
              <a:lnTo>
                <a:pt x="32" y="60"/>
              </a:lnTo>
              <a:lnTo>
                <a:pt x="37" y="59"/>
              </a:lnTo>
              <a:lnTo>
                <a:pt x="40" y="59"/>
              </a:lnTo>
              <a:lnTo>
                <a:pt x="44" y="56"/>
              </a:lnTo>
              <a:lnTo>
                <a:pt x="46" y="52"/>
              </a:lnTo>
              <a:lnTo>
                <a:pt x="47" y="47"/>
              </a:lnTo>
              <a:lnTo>
                <a:pt x="47" y="44"/>
              </a:lnTo>
              <a:lnTo>
                <a:pt x="45" y="42"/>
              </a:lnTo>
              <a:lnTo>
                <a:pt x="44" y="38"/>
              </a:lnTo>
              <a:lnTo>
                <a:pt x="44" y="36"/>
              </a:lnTo>
              <a:lnTo>
                <a:pt x="44" y="32"/>
              </a:lnTo>
              <a:lnTo>
                <a:pt x="44" y="28"/>
              </a:lnTo>
              <a:lnTo>
                <a:pt x="43" y="25"/>
              </a:lnTo>
              <a:lnTo>
                <a:pt x="41" y="23"/>
              </a:lnTo>
              <a:lnTo>
                <a:pt x="41" y="19"/>
              </a:lnTo>
              <a:lnTo>
                <a:pt x="39" y="18"/>
              </a:lnTo>
              <a:lnTo>
                <a:pt x="39" y="16"/>
              </a:lnTo>
              <a:lnTo>
                <a:pt x="37" y="14"/>
              </a:lnTo>
              <a:lnTo>
                <a:pt x="35" y="13"/>
              </a:lnTo>
              <a:lnTo>
                <a:pt x="35" y="10"/>
              </a:lnTo>
              <a:lnTo>
                <a:pt x="34" y="8"/>
              </a:lnTo>
              <a:lnTo>
                <a:pt x="36" y="6"/>
              </a:lnTo>
              <a:lnTo>
                <a:pt x="37" y="8"/>
              </a:lnTo>
              <a:lnTo>
                <a:pt x="39" y="9"/>
              </a:lnTo>
              <a:lnTo>
                <a:pt x="38" y="6"/>
              </a:lnTo>
              <a:lnTo>
                <a:pt x="38" y="4"/>
              </a:lnTo>
              <a:lnTo>
                <a:pt x="35" y="4"/>
              </a:lnTo>
              <a:lnTo>
                <a:pt x="33" y="4"/>
              </a:lnTo>
              <a:lnTo>
                <a:pt x="33" y="2"/>
              </a:lnTo>
              <a:lnTo>
                <a:pt x="31" y="3"/>
              </a:lnTo>
              <a:lnTo>
                <a:pt x="29" y="1"/>
              </a:lnTo>
              <a:lnTo>
                <a:pt x="27" y="1"/>
              </a:lnTo>
              <a:lnTo>
                <a:pt x="23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11</xdr:row>
      <xdr:rowOff>152400</xdr:rowOff>
    </xdr:from>
    <xdr:to>
      <xdr:col>3</xdr:col>
      <xdr:colOff>200025</xdr:colOff>
      <xdr:row>12</xdr:row>
      <xdr:rowOff>0</xdr:rowOff>
    </xdr:to>
    <xdr:sp macro="modRegionSelect.Region_Click" textlink="">
      <xdr:nvSpPr>
        <xdr:cNvPr id="408892" name="Freeform 1419"/>
        <xdr:cNvSpPr>
          <a:spLocks/>
        </xdr:cNvSpPr>
      </xdr:nvSpPr>
      <xdr:spPr bwMode="auto">
        <a:xfrm>
          <a:off x="1600200" y="2057400"/>
          <a:ext cx="28575" cy="9525"/>
        </a:xfrm>
        <a:custGeom>
          <a:avLst/>
          <a:gdLst>
            <a:gd name="T0" fmla="*/ 2147483647 w 3"/>
            <a:gd name="T1" fmla="*/ 0 h 1"/>
            <a:gd name="T2" fmla="*/ 0 w 3"/>
            <a:gd name="T3" fmla="*/ 2147483647 h 1"/>
            <a:gd name="T4" fmla="*/ 0 w 3"/>
            <a:gd name="T5" fmla="*/ 2147483647 h 1"/>
            <a:gd name="T6" fmla="*/ 2147483647 w 3"/>
            <a:gd name="T7" fmla="*/ 0 h 1"/>
            <a:gd name="T8" fmla="*/ 2147483647 w 3"/>
            <a:gd name="T9" fmla="*/ 0 h 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3"/>
            <a:gd name="T16" fmla="*/ 0 h 1"/>
            <a:gd name="T17" fmla="*/ 3 w 3"/>
            <a:gd name="T18" fmla="*/ 1 h 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3" h="1">
              <a:moveTo>
                <a:pt x="3" y="0"/>
              </a:moveTo>
              <a:lnTo>
                <a:pt x="0" y="1"/>
              </a:lnTo>
              <a:lnTo>
                <a:pt x="3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18</xdr:row>
      <xdr:rowOff>9525</xdr:rowOff>
    </xdr:from>
    <xdr:to>
      <xdr:col>13</xdr:col>
      <xdr:colOff>114300</xdr:colOff>
      <xdr:row>22</xdr:row>
      <xdr:rowOff>76200</xdr:rowOff>
    </xdr:to>
    <xdr:sp macro="modRegionSelect.Region_Click" textlink="">
      <xdr:nvSpPr>
        <xdr:cNvPr id="408893" name="Freeform 1421"/>
        <xdr:cNvSpPr>
          <a:spLocks/>
        </xdr:cNvSpPr>
      </xdr:nvSpPr>
      <xdr:spPr bwMode="auto">
        <a:xfrm>
          <a:off x="6981825" y="3048000"/>
          <a:ext cx="657225" cy="714375"/>
        </a:xfrm>
        <a:custGeom>
          <a:avLst/>
          <a:gdLst>
            <a:gd name="T0" fmla="*/ 2147483647 w 2455"/>
            <a:gd name="T1" fmla="*/ 2147483647 h 2682"/>
            <a:gd name="T2" fmla="*/ 0 w 2455"/>
            <a:gd name="T3" fmla="*/ 0 h 2682"/>
            <a:gd name="T4" fmla="*/ 2147483647 w 2455"/>
            <a:gd name="T5" fmla="*/ 2147483647 h 2682"/>
            <a:gd name="T6" fmla="*/ 2147483647 w 2455"/>
            <a:gd name="T7" fmla="*/ 2147483647 h 2682"/>
            <a:gd name="T8" fmla="*/ 2147483647 w 2455"/>
            <a:gd name="T9" fmla="*/ 2147483647 h 2682"/>
            <a:gd name="T10" fmla="*/ 2147483647 w 2455"/>
            <a:gd name="T11" fmla="*/ 2147483647 h 2682"/>
            <a:gd name="T12" fmla="*/ 2147483647 w 2455"/>
            <a:gd name="T13" fmla="*/ 2147483647 h 2682"/>
            <a:gd name="T14" fmla="*/ 2147483647 w 2455"/>
            <a:gd name="T15" fmla="*/ 2147483647 h 2682"/>
            <a:gd name="T16" fmla="*/ 2147483647 w 2455"/>
            <a:gd name="T17" fmla="*/ 2147483647 h 2682"/>
            <a:gd name="T18" fmla="*/ 2147483647 w 2455"/>
            <a:gd name="T19" fmla="*/ 2147483647 h 2682"/>
            <a:gd name="T20" fmla="*/ 2147483647 w 2455"/>
            <a:gd name="T21" fmla="*/ 2147483647 h 2682"/>
            <a:gd name="T22" fmla="*/ 2147483647 w 2455"/>
            <a:gd name="T23" fmla="*/ 2147483647 h 2682"/>
            <a:gd name="T24" fmla="*/ 2147483647 w 2455"/>
            <a:gd name="T25" fmla="*/ 2147483647 h 2682"/>
            <a:gd name="T26" fmla="*/ 2147483647 w 2455"/>
            <a:gd name="T27" fmla="*/ 2147483647 h 2682"/>
            <a:gd name="T28" fmla="*/ 2147483647 w 2455"/>
            <a:gd name="T29" fmla="*/ 2147483647 h 2682"/>
            <a:gd name="T30" fmla="*/ 2147483647 w 2455"/>
            <a:gd name="T31" fmla="*/ 2147483647 h 2682"/>
            <a:gd name="T32" fmla="*/ 2147483647 w 2455"/>
            <a:gd name="T33" fmla="*/ 2147483647 h 2682"/>
            <a:gd name="T34" fmla="*/ 2147483647 w 2455"/>
            <a:gd name="T35" fmla="*/ 2147483647 h 2682"/>
            <a:gd name="T36" fmla="*/ 2147483647 w 2455"/>
            <a:gd name="T37" fmla="*/ 2147483647 h 2682"/>
            <a:gd name="T38" fmla="*/ 2147483647 w 2455"/>
            <a:gd name="T39" fmla="*/ 2147483647 h 2682"/>
            <a:gd name="T40" fmla="*/ 2147483647 w 2455"/>
            <a:gd name="T41" fmla="*/ 2147483647 h 2682"/>
            <a:gd name="T42" fmla="*/ 2147483647 w 2455"/>
            <a:gd name="T43" fmla="*/ 2147483647 h 2682"/>
            <a:gd name="T44" fmla="*/ 2147483647 w 2455"/>
            <a:gd name="T45" fmla="*/ 2147483647 h 2682"/>
            <a:gd name="T46" fmla="*/ 2147483647 w 2455"/>
            <a:gd name="T47" fmla="*/ 2147483647 h 2682"/>
            <a:gd name="T48" fmla="*/ 2147483647 w 2455"/>
            <a:gd name="T49" fmla="*/ 2147483647 h 2682"/>
            <a:gd name="T50" fmla="*/ 2147483647 w 2455"/>
            <a:gd name="T51" fmla="*/ 2147483647 h 2682"/>
            <a:gd name="T52" fmla="*/ 2147483647 w 2455"/>
            <a:gd name="T53" fmla="*/ 2147483647 h 2682"/>
            <a:gd name="T54" fmla="*/ 2147483647 w 2455"/>
            <a:gd name="T55" fmla="*/ 2147483647 h 2682"/>
            <a:gd name="T56" fmla="*/ 2147483647 w 2455"/>
            <a:gd name="T57" fmla="*/ 2147483647 h 2682"/>
            <a:gd name="T58" fmla="*/ 2147483647 w 2455"/>
            <a:gd name="T59" fmla="*/ 2147483647 h 2682"/>
            <a:gd name="T60" fmla="*/ 2147483647 w 2455"/>
            <a:gd name="T61" fmla="*/ 2147483647 h 2682"/>
            <a:gd name="T62" fmla="*/ 2147483647 w 2455"/>
            <a:gd name="T63" fmla="*/ 2147483647 h 2682"/>
            <a:gd name="T64" fmla="*/ 2147483647 w 2455"/>
            <a:gd name="T65" fmla="*/ 2147483647 h 2682"/>
            <a:gd name="T66" fmla="*/ 2147483647 w 2455"/>
            <a:gd name="T67" fmla="*/ 2147483647 h 2682"/>
            <a:gd name="T68" fmla="*/ 2147483647 w 2455"/>
            <a:gd name="T69" fmla="*/ 2147483647 h 2682"/>
            <a:gd name="T70" fmla="*/ 2147483647 w 2455"/>
            <a:gd name="T71" fmla="*/ 2147483647 h 2682"/>
            <a:gd name="T72" fmla="*/ 2147483647 w 2455"/>
            <a:gd name="T73" fmla="*/ 2147483647 h 2682"/>
            <a:gd name="T74" fmla="*/ 2147483647 w 2455"/>
            <a:gd name="T75" fmla="*/ 2147483647 h 2682"/>
            <a:gd name="T76" fmla="*/ 2147483647 w 2455"/>
            <a:gd name="T77" fmla="*/ 2147483647 h 2682"/>
            <a:gd name="T78" fmla="*/ 2147483647 w 2455"/>
            <a:gd name="T79" fmla="*/ 2147483647 h 2682"/>
            <a:gd name="T80" fmla="*/ 2147483647 w 2455"/>
            <a:gd name="T81" fmla="*/ 2147483647 h 2682"/>
            <a:gd name="T82" fmla="*/ 2147483647 w 2455"/>
            <a:gd name="T83" fmla="*/ 2147483647 h 2682"/>
            <a:gd name="T84" fmla="*/ 2147483647 w 2455"/>
            <a:gd name="T85" fmla="*/ 2147483647 h 2682"/>
            <a:gd name="T86" fmla="*/ 2147483647 w 2455"/>
            <a:gd name="T87" fmla="*/ 2147483647 h 2682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455"/>
            <a:gd name="T133" fmla="*/ 0 h 2682"/>
            <a:gd name="T134" fmla="*/ 2455 w 2455"/>
            <a:gd name="T135" fmla="*/ 2682 h 2682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455" h="2682">
              <a:moveTo>
                <a:pt x="57" y="122"/>
              </a:moveTo>
              <a:lnTo>
                <a:pt x="25" y="130"/>
              </a:lnTo>
              <a:lnTo>
                <a:pt x="0" y="61"/>
              </a:lnTo>
              <a:lnTo>
                <a:pt x="0" y="0"/>
              </a:lnTo>
              <a:lnTo>
                <a:pt x="106" y="29"/>
              </a:lnTo>
              <a:lnTo>
                <a:pt x="159" y="53"/>
              </a:lnTo>
              <a:lnTo>
                <a:pt x="188" y="118"/>
              </a:lnTo>
              <a:lnTo>
                <a:pt x="245" y="175"/>
              </a:lnTo>
              <a:lnTo>
                <a:pt x="346" y="196"/>
              </a:lnTo>
              <a:lnTo>
                <a:pt x="371" y="261"/>
              </a:lnTo>
              <a:lnTo>
                <a:pt x="485" y="334"/>
              </a:lnTo>
              <a:lnTo>
                <a:pt x="546" y="334"/>
              </a:lnTo>
              <a:lnTo>
                <a:pt x="595" y="403"/>
              </a:lnTo>
              <a:lnTo>
                <a:pt x="635" y="513"/>
              </a:lnTo>
              <a:lnTo>
                <a:pt x="698" y="576"/>
              </a:lnTo>
              <a:lnTo>
                <a:pt x="818" y="700"/>
              </a:lnTo>
              <a:lnTo>
                <a:pt x="896" y="721"/>
              </a:lnTo>
              <a:lnTo>
                <a:pt x="1002" y="761"/>
              </a:lnTo>
              <a:lnTo>
                <a:pt x="1103" y="851"/>
              </a:lnTo>
              <a:lnTo>
                <a:pt x="1242" y="928"/>
              </a:lnTo>
              <a:lnTo>
                <a:pt x="1331" y="1005"/>
              </a:lnTo>
              <a:lnTo>
                <a:pt x="1449" y="1066"/>
              </a:lnTo>
              <a:lnTo>
                <a:pt x="1551" y="1127"/>
              </a:lnTo>
              <a:lnTo>
                <a:pt x="1616" y="1180"/>
              </a:lnTo>
              <a:lnTo>
                <a:pt x="1730" y="1225"/>
              </a:lnTo>
              <a:lnTo>
                <a:pt x="1714" y="1278"/>
              </a:lnTo>
              <a:lnTo>
                <a:pt x="1673" y="1319"/>
              </a:lnTo>
              <a:lnTo>
                <a:pt x="1596" y="1343"/>
              </a:lnTo>
              <a:lnTo>
                <a:pt x="1535" y="1343"/>
              </a:lnTo>
              <a:lnTo>
                <a:pt x="1551" y="1429"/>
              </a:lnTo>
              <a:lnTo>
                <a:pt x="1535" y="1490"/>
              </a:lnTo>
              <a:lnTo>
                <a:pt x="1535" y="1538"/>
              </a:lnTo>
              <a:lnTo>
                <a:pt x="1604" y="1644"/>
              </a:lnTo>
              <a:cubicBezTo>
                <a:pt x="1604" y="1644"/>
                <a:pt x="1669" y="1718"/>
                <a:pt x="1657" y="1730"/>
              </a:cubicBezTo>
              <a:cubicBezTo>
                <a:pt x="1645" y="1742"/>
                <a:pt x="1661" y="1856"/>
                <a:pt x="1661" y="1856"/>
              </a:cubicBezTo>
              <a:lnTo>
                <a:pt x="1714" y="1909"/>
              </a:lnTo>
              <a:lnTo>
                <a:pt x="1795" y="1990"/>
              </a:lnTo>
              <a:lnTo>
                <a:pt x="1864" y="2035"/>
              </a:lnTo>
              <a:lnTo>
                <a:pt x="1970" y="2035"/>
              </a:lnTo>
              <a:lnTo>
                <a:pt x="2031" y="2096"/>
              </a:lnTo>
              <a:lnTo>
                <a:pt x="2100" y="2096"/>
              </a:lnTo>
              <a:lnTo>
                <a:pt x="2137" y="2173"/>
              </a:lnTo>
              <a:lnTo>
                <a:pt x="2227" y="2177"/>
              </a:lnTo>
              <a:lnTo>
                <a:pt x="2282" y="2122"/>
              </a:lnTo>
              <a:lnTo>
                <a:pt x="2377" y="2177"/>
              </a:lnTo>
              <a:lnTo>
                <a:pt x="2434" y="2251"/>
              </a:lnTo>
              <a:cubicBezTo>
                <a:pt x="2434" y="2251"/>
                <a:pt x="2455" y="2300"/>
                <a:pt x="2434" y="2300"/>
              </a:cubicBezTo>
              <a:cubicBezTo>
                <a:pt x="2414" y="2300"/>
                <a:pt x="2304" y="2247"/>
                <a:pt x="2304" y="2247"/>
              </a:cubicBezTo>
              <a:lnTo>
                <a:pt x="2257" y="2293"/>
              </a:lnTo>
              <a:lnTo>
                <a:pt x="2153" y="2293"/>
              </a:lnTo>
              <a:lnTo>
                <a:pt x="2121" y="2377"/>
              </a:lnTo>
              <a:lnTo>
                <a:pt x="2141" y="2458"/>
              </a:lnTo>
              <a:lnTo>
                <a:pt x="2206" y="2523"/>
              </a:lnTo>
              <a:lnTo>
                <a:pt x="2255" y="2629"/>
              </a:lnTo>
              <a:lnTo>
                <a:pt x="2190" y="2682"/>
              </a:lnTo>
              <a:lnTo>
                <a:pt x="2137" y="2617"/>
              </a:lnTo>
              <a:lnTo>
                <a:pt x="2068" y="2548"/>
              </a:lnTo>
              <a:lnTo>
                <a:pt x="1946" y="2434"/>
              </a:lnTo>
              <a:lnTo>
                <a:pt x="1946" y="2356"/>
              </a:lnTo>
              <a:lnTo>
                <a:pt x="1864" y="2275"/>
              </a:lnTo>
              <a:lnTo>
                <a:pt x="1787" y="2198"/>
              </a:lnTo>
              <a:lnTo>
                <a:pt x="1734" y="2129"/>
              </a:lnTo>
              <a:lnTo>
                <a:pt x="1669" y="2002"/>
              </a:lnTo>
              <a:lnTo>
                <a:pt x="1588" y="1925"/>
              </a:lnTo>
              <a:lnTo>
                <a:pt x="1502" y="1876"/>
              </a:lnTo>
              <a:lnTo>
                <a:pt x="1421" y="1852"/>
              </a:lnTo>
              <a:lnTo>
                <a:pt x="1352" y="1705"/>
              </a:lnTo>
              <a:lnTo>
                <a:pt x="1201" y="1498"/>
              </a:lnTo>
              <a:lnTo>
                <a:pt x="1079" y="1376"/>
              </a:lnTo>
              <a:lnTo>
                <a:pt x="977" y="1274"/>
              </a:lnTo>
              <a:lnTo>
                <a:pt x="888" y="1152"/>
              </a:lnTo>
              <a:lnTo>
                <a:pt x="831" y="1058"/>
              </a:lnTo>
              <a:lnTo>
                <a:pt x="676" y="989"/>
              </a:lnTo>
              <a:lnTo>
                <a:pt x="554" y="936"/>
              </a:lnTo>
              <a:lnTo>
                <a:pt x="481" y="928"/>
              </a:lnTo>
              <a:lnTo>
                <a:pt x="383" y="794"/>
              </a:lnTo>
              <a:lnTo>
                <a:pt x="383" y="733"/>
              </a:lnTo>
              <a:lnTo>
                <a:pt x="277" y="627"/>
              </a:lnTo>
              <a:lnTo>
                <a:pt x="220" y="521"/>
              </a:lnTo>
              <a:lnTo>
                <a:pt x="106" y="484"/>
              </a:lnTo>
              <a:lnTo>
                <a:pt x="135" y="403"/>
              </a:lnTo>
              <a:lnTo>
                <a:pt x="135" y="342"/>
              </a:lnTo>
              <a:lnTo>
                <a:pt x="228" y="371"/>
              </a:lnTo>
              <a:lnTo>
                <a:pt x="245" y="289"/>
              </a:lnTo>
              <a:lnTo>
                <a:pt x="190" y="234"/>
              </a:lnTo>
              <a:lnTo>
                <a:pt x="190" y="204"/>
              </a:lnTo>
              <a:lnTo>
                <a:pt x="136" y="150"/>
              </a:lnTo>
              <a:lnTo>
                <a:pt x="57" y="122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1</xdr:row>
      <xdr:rowOff>47625</xdr:rowOff>
    </xdr:from>
    <xdr:to>
      <xdr:col>12</xdr:col>
      <xdr:colOff>438150</xdr:colOff>
      <xdr:row>9</xdr:row>
      <xdr:rowOff>0</xdr:rowOff>
    </xdr:to>
    <xdr:grpSp>
      <xdr:nvGrpSpPr>
        <xdr:cNvPr id="408894" name="ShapeReg_82"/>
        <xdr:cNvGrpSpPr>
          <a:grpSpLocks/>
        </xdr:cNvGrpSpPr>
      </xdr:nvGrpSpPr>
      <xdr:grpSpPr bwMode="auto">
        <a:xfrm>
          <a:off x="6324600" y="209550"/>
          <a:ext cx="1028700" cy="1371600"/>
          <a:chOff x="670" y="22"/>
          <a:chExt cx="108" cy="144"/>
        </a:xfrm>
      </xdr:grpSpPr>
      <xdr:sp macro="modRegionSelect.Region_Click" textlink="">
        <xdr:nvSpPr>
          <xdr:cNvPr id="409086" name="ShapeReg_82"/>
          <xdr:cNvSpPr>
            <a:spLocks/>
          </xdr:cNvSpPr>
        </xdr:nvSpPr>
        <xdr:spPr bwMode="auto">
          <a:xfrm>
            <a:off x="670" y="22"/>
            <a:ext cx="108" cy="144"/>
          </a:xfrm>
          <a:custGeom>
            <a:avLst/>
            <a:gdLst>
              <a:gd name="T0" fmla="*/ 0 w 3819"/>
              <a:gd name="T1" fmla="*/ 0 h 4958"/>
              <a:gd name="T2" fmla="*/ 0 w 3819"/>
              <a:gd name="T3" fmla="*/ 0 h 4958"/>
              <a:gd name="T4" fmla="*/ 0 w 3819"/>
              <a:gd name="T5" fmla="*/ 0 h 4958"/>
              <a:gd name="T6" fmla="*/ 0 w 3819"/>
              <a:gd name="T7" fmla="*/ 0 h 4958"/>
              <a:gd name="T8" fmla="*/ 0 w 3819"/>
              <a:gd name="T9" fmla="*/ 0 h 4958"/>
              <a:gd name="T10" fmla="*/ 0 w 3819"/>
              <a:gd name="T11" fmla="*/ 0 h 4958"/>
              <a:gd name="T12" fmla="*/ 0 w 3819"/>
              <a:gd name="T13" fmla="*/ 0 h 4958"/>
              <a:gd name="T14" fmla="*/ 0 w 3819"/>
              <a:gd name="T15" fmla="*/ 0 h 4958"/>
              <a:gd name="T16" fmla="*/ 0 w 3819"/>
              <a:gd name="T17" fmla="*/ 0 h 4958"/>
              <a:gd name="T18" fmla="*/ 0 w 3819"/>
              <a:gd name="T19" fmla="*/ 0 h 4958"/>
              <a:gd name="T20" fmla="*/ 0 w 3819"/>
              <a:gd name="T21" fmla="*/ 0 h 4958"/>
              <a:gd name="T22" fmla="*/ 0 w 3819"/>
              <a:gd name="T23" fmla="*/ 0 h 4958"/>
              <a:gd name="T24" fmla="*/ 0 w 3819"/>
              <a:gd name="T25" fmla="*/ 0 h 4958"/>
              <a:gd name="T26" fmla="*/ 0 w 3819"/>
              <a:gd name="T27" fmla="*/ 0 h 4958"/>
              <a:gd name="T28" fmla="*/ 0 w 3819"/>
              <a:gd name="T29" fmla="*/ 0 h 4958"/>
              <a:gd name="T30" fmla="*/ 0 w 3819"/>
              <a:gd name="T31" fmla="*/ 0 h 4958"/>
              <a:gd name="T32" fmla="*/ 0 w 3819"/>
              <a:gd name="T33" fmla="*/ 0 h 4958"/>
              <a:gd name="T34" fmla="*/ 0 w 3819"/>
              <a:gd name="T35" fmla="*/ 0 h 4958"/>
              <a:gd name="T36" fmla="*/ 0 w 3819"/>
              <a:gd name="T37" fmla="*/ 0 h 4958"/>
              <a:gd name="T38" fmla="*/ 0 w 3819"/>
              <a:gd name="T39" fmla="*/ 0 h 4958"/>
              <a:gd name="T40" fmla="*/ 0 w 3819"/>
              <a:gd name="T41" fmla="*/ 0 h 4958"/>
              <a:gd name="T42" fmla="*/ 0 w 3819"/>
              <a:gd name="T43" fmla="*/ 0 h 4958"/>
              <a:gd name="T44" fmla="*/ 0 w 3819"/>
              <a:gd name="T45" fmla="*/ 0 h 4958"/>
              <a:gd name="T46" fmla="*/ 0 w 3819"/>
              <a:gd name="T47" fmla="*/ 0 h 4958"/>
              <a:gd name="T48" fmla="*/ 0 w 3819"/>
              <a:gd name="T49" fmla="*/ 0 h 4958"/>
              <a:gd name="T50" fmla="*/ 0 w 3819"/>
              <a:gd name="T51" fmla="*/ 0 h 4958"/>
              <a:gd name="T52" fmla="*/ 0 w 3819"/>
              <a:gd name="T53" fmla="*/ 0 h 4958"/>
              <a:gd name="T54" fmla="*/ 0 w 3819"/>
              <a:gd name="T55" fmla="*/ 0 h 4958"/>
              <a:gd name="T56" fmla="*/ 0 w 3819"/>
              <a:gd name="T57" fmla="*/ 0 h 4958"/>
              <a:gd name="T58" fmla="*/ 0 w 3819"/>
              <a:gd name="T59" fmla="*/ 0 h 4958"/>
              <a:gd name="T60" fmla="*/ 0 w 3819"/>
              <a:gd name="T61" fmla="*/ 0 h 4958"/>
              <a:gd name="T62" fmla="*/ 0 w 3819"/>
              <a:gd name="T63" fmla="*/ 0 h 4958"/>
              <a:gd name="T64" fmla="*/ 0 w 3819"/>
              <a:gd name="T65" fmla="*/ 0 h 4958"/>
              <a:gd name="T66" fmla="*/ 0 w 3819"/>
              <a:gd name="T67" fmla="*/ 0 h 4958"/>
              <a:gd name="T68" fmla="*/ 0 w 3819"/>
              <a:gd name="T69" fmla="*/ 0 h 4958"/>
              <a:gd name="T70" fmla="*/ 0 w 3819"/>
              <a:gd name="T71" fmla="*/ 0 h 4958"/>
              <a:gd name="T72" fmla="*/ 0 w 3819"/>
              <a:gd name="T73" fmla="*/ 0 h 4958"/>
              <a:gd name="T74" fmla="*/ 0 w 3819"/>
              <a:gd name="T75" fmla="*/ 0 h 4958"/>
              <a:gd name="T76" fmla="*/ 0 w 3819"/>
              <a:gd name="T77" fmla="*/ 0 h 4958"/>
              <a:gd name="T78" fmla="*/ 0 w 3819"/>
              <a:gd name="T79" fmla="*/ 0 h 4958"/>
              <a:gd name="T80" fmla="*/ 0 w 3819"/>
              <a:gd name="T81" fmla="*/ 0 h 4958"/>
              <a:gd name="T82" fmla="*/ 0 w 3819"/>
              <a:gd name="T83" fmla="*/ 0 h 4958"/>
              <a:gd name="T84" fmla="*/ 0 w 3819"/>
              <a:gd name="T85" fmla="*/ 0 h 4958"/>
              <a:gd name="T86" fmla="*/ 0 w 3819"/>
              <a:gd name="T87" fmla="*/ 0 h 4958"/>
              <a:gd name="T88" fmla="*/ 0 w 3819"/>
              <a:gd name="T89" fmla="*/ 0 h 4958"/>
              <a:gd name="T90" fmla="*/ 0 w 3819"/>
              <a:gd name="T91" fmla="*/ 0 h 4958"/>
              <a:gd name="T92" fmla="*/ 0 w 3819"/>
              <a:gd name="T93" fmla="*/ 0 h 4958"/>
              <a:gd name="T94" fmla="*/ 0 w 3819"/>
              <a:gd name="T95" fmla="*/ 0 h 4958"/>
              <a:gd name="T96" fmla="*/ 0 w 3819"/>
              <a:gd name="T97" fmla="*/ 0 h 4958"/>
              <a:gd name="T98" fmla="*/ 0 w 3819"/>
              <a:gd name="T99" fmla="*/ 0 h 4958"/>
              <a:gd name="T100" fmla="*/ 0 w 3819"/>
              <a:gd name="T101" fmla="*/ 0 h 4958"/>
              <a:gd name="T102" fmla="*/ 0 w 3819"/>
              <a:gd name="T103" fmla="*/ 0 h 4958"/>
              <a:gd name="T104" fmla="*/ 0 w 3819"/>
              <a:gd name="T105" fmla="*/ 0 h 4958"/>
              <a:gd name="T106" fmla="*/ 0 w 3819"/>
              <a:gd name="T107" fmla="*/ 0 h 4958"/>
              <a:gd name="T108" fmla="*/ 0 w 3819"/>
              <a:gd name="T109" fmla="*/ 0 h 4958"/>
              <a:gd name="T110" fmla="*/ 0 w 3819"/>
              <a:gd name="T111" fmla="*/ 0 h 4958"/>
              <a:gd name="T112" fmla="*/ 0 w 3819"/>
              <a:gd name="T113" fmla="*/ 0 h 4958"/>
              <a:gd name="T114" fmla="*/ 0 w 3819"/>
              <a:gd name="T115" fmla="*/ 0 h 4958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819"/>
              <a:gd name="T175" fmla="*/ 0 h 4958"/>
              <a:gd name="T176" fmla="*/ 3819 w 3819"/>
              <a:gd name="T177" fmla="*/ 4958 h 4958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819" h="4958">
                <a:moveTo>
                  <a:pt x="3725" y="3151"/>
                </a:moveTo>
                <a:lnTo>
                  <a:pt x="3725" y="2982"/>
                </a:lnTo>
                <a:lnTo>
                  <a:pt x="3692" y="2832"/>
                </a:lnTo>
                <a:lnTo>
                  <a:pt x="3612" y="2709"/>
                </a:lnTo>
                <a:lnTo>
                  <a:pt x="3648" y="2674"/>
                </a:lnTo>
                <a:lnTo>
                  <a:pt x="3537" y="2601"/>
                </a:lnTo>
                <a:lnTo>
                  <a:pt x="3565" y="2559"/>
                </a:lnTo>
                <a:lnTo>
                  <a:pt x="3664" y="2559"/>
                </a:lnTo>
                <a:lnTo>
                  <a:pt x="3725" y="2427"/>
                </a:lnTo>
                <a:lnTo>
                  <a:pt x="3819" y="2389"/>
                </a:lnTo>
                <a:lnTo>
                  <a:pt x="3819" y="2291"/>
                </a:lnTo>
                <a:lnTo>
                  <a:pt x="3751" y="2222"/>
                </a:lnTo>
                <a:lnTo>
                  <a:pt x="3716" y="2140"/>
                </a:lnTo>
                <a:lnTo>
                  <a:pt x="3640" y="2197"/>
                </a:lnTo>
                <a:lnTo>
                  <a:pt x="3589" y="2154"/>
                </a:lnTo>
                <a:lnTo>
                  <a:pt x="3528" y="2164"/>
                </a:lnTo>
                <a:lnTo>
                  <a:pt x="3478" y="2213"/>
                </a:lnTo>
                <a:lnTo>
                  <a:pt x="3396" y="2213"/>
                </a:lnTo>
                <a:lnTo>
                  <a:pt x="3372" y="2258"/>
                </a:lnTo>
                <a:lnTo>
                  <a:pt x="3288" y="2258"/>
                </a:lnTo>
                <a:lnTo>
                  <a:pt x="3288" y="2192"/>
                </a:lnTo>
                <a:lnTo>
                  <a:pt x="3184" y="2197"/>
                </a:lnTo>
                <a:lnTo>
                  <a:pt x="3128" y="2206"/>
                </a:lnTo>
                <a:lnTo>
                  <a:pt x="3057" y="2201"/>
                </a:lnTo>
                <a:lnTo>
                  <a:pt x="3029" y="2248"/>
                </a:lnTo>
                <a:lnTo>
                  <a:pt x="2970" y="2307"/>
                </a:lnTo>
                <a:lnTo>
                  <a:pt x="2869" y="2309"/>
                </a:lnTo>
                <a:lnTo>
                  <a:pt x="2813" y="2352"/>
                </a:lnTo>
                <a:lnTo>
                  <a:pt x="2813" y="2441"/>
                </a:lnTo>
                <a:lnTo>
                  <a:pt x="2751" y="2465"/>
                </a:lnTo>
                <a:lnTo>
                  <a:pt x="2704" y="2418"/>
                </a:lnTo>
                <a:lnTo>
                  <a:pt x="2780" y="2328"/>
                </a:lnTo>
                <a:lnTo>
                  <a:pt x="2728" y="2328"/>
                </a:lnTo>
                <a:lnTo>
                  <a:pt x="2648" y="2361"/>
                </a:lnTo>
                <a:lnTo>
                  <a:pt x="2681" y="2286"/>
                </a:lnTo>
                <a:lnTo>
                  <a:pt x="2780" y="2244"/>
                </a:lnTo>
                <a:lnTo>
                  <a:pt x="2850" y="2244"/>
                </a:lnTo>
                <a:lnTo>
                  <a:pt x="2926" y="2121"/>
                </a:lnTo>
                <a:lnTo>
                  <a:pt x="2907" y="2013"/>
                </a:lnTo>
                <a:lnTo>
                  <a:pt x="2869" y="1877"/>
                </a:lnTo>
                <a:lnTo>
                  <a:pt x="2791" y="1799"/>
                </a:lnTo>
                <a:lnTo>
                  <a:pt x="2719" y="1726"/>
                </a:lnTo>
                <a:lnTo>
                  <a:pt x="2676" y="1769"/>
                </a:lnTo>
                <a:lnTo>
                  <a:pt x="2672" y="1679"/>
                </a:lnTo>
                <a:lnTo>
                  <a:pt x="2601" y="1679"/>
                </a:lnTo>
                <a:lnTo>
                  <a:pt x="2497" y="1707"/>
                </a:lnTo>
                <a:lnTo>
                  <a:pt x="2434" y="1644"/>
                </a:lnTo>
                <a:lnTo>
                  <a:pt x="2434" y="1580"/>
                </a:lnTo>
                <a:lnTo>
                  <a:pt x="2352" y="1566"/>
                </a:lnTo>
                <a:lnTo>
                  <a:pt x="2380" y="1538"/>
                </a:lnTo>
                <a:lnTo>
                  <a:pt x="2422" y="1519"/>
                </a:lnTo>
                <a:lnTo>
                  <a:pt x="2387" y="1484"/>
                </a:lnTo>
                <a:lnTo>
                  <a:pt x="2394" y="1439"/>
                </a:lnTo>
                <a:lnTo>
                  <a:pt x="2441" y="1467"/>
                </a:lnTo>
                <a:lnTo>
                  <a:pt x="2493" y="1510"/>
                </a:lnTo>
                <a:lnTo>
                  <a:pt x="2582" y="1510"/>
                </a:lnTo>
                <a:lnTo>
                  <a:pt x="2643" y="1463"/>
                </a:lnTo>
                <a:lnTo>
                  <a:pt x="2704" y="1510"/>
                </a:lnTo>
                <a:lnTo>
                  <a:pt x="2782" y="1432"/>
                </a:lnTo>
                <a:lnTo>
                  <a:pt x="2782" y="1312"/>
                </a:lnTo>
                <a:lnTo>
                  <a:pt x="2747" y="1242"/>
                </a:lnTo>
                <a:lnTo>
                  <a:pt x="2827" y="1124"/>
                </a:lnTo>
                <a:lnTo>
                  <a:pt x="2916" y="1124"/>
                </a:lnTo>
                <a:lnTo>
                  <a:pt x="2987" y="1152"/>
                </a:lnTo>
                <a:lnTo>
                  <a:pt x="3085" y="1119"/>
                </a:lnTo>
                <a:lnTo>
                  <a:pt x="3137" y="1007"/>
                </a:lnTo>
                <a:lnTo>
                  <a:pt x="3236" y="898"/>
                </a:lnTo>
                <a:lnTo>
                  <a:pt x="3344" y="889"/>
                </a:lnTo>
                <a:lnTo>
                  <a:pt x="3386" y="767"/>
                </a:lnTo>
                <a:lnTo>
                  <a:pt x="3307" y="743"/>
                </a:lnTo>
                <a:lnTo>
                  <a:pt x="3307" y="706"/>
                </a:lnTo>
                <a:lnTo>
                  <a:pt x="3405" y="706"/>
                </a:lnTo>
                <a:lnTo>
                  <a:pt x="3372" y="630"/>
                </a:lnTo>
                <a:lnTo>
                  <a:pt x="3372" y="569"/>
                </a:lnTo>
                <a:lnTo>
                  <a:pt x="3321" y="635"/>
                </a:lnTo>
                <a:lnTo>
                  <a:pt x="3269" y="649"/>
                </a:lnTo>
                <a:lnTo>
                  <a:pt x="3208" y="555"/>
                </a:lnTo>
                <a:lnTo>
                  <a:pt x="3121" y="468"/>
                </a:lnTo>
                <a:lnTo>
                  <a:pt x="3121" y="517"/>
                </a:lnTo>
                <a:lnTo>
                  <a:pt x="3010" y="475"/>
                </a:lnTo>
                <a:lnTo>
                  <a:pt x="2958" y="527"/>
                </a:lnTo>
                <a:lnTo>
                  <a:pt x="2874" y="513"/>
                </a:lnTo>
                <a:lnTo>
                  <a:pt x="2982" y="442"/>
                </a:lnTo>
                <a:lnTo>
                  <a:pt x="2982" y="343"/>
                </a:lnTo>
                <a:cubicBezTo>
                  <a:pt x="2982" y="343"/>
                  <a:pt x="3010" y="259"/>
                  <a:pt x="2982" y="287"/>
                </a:cubicBezTo>
                <a:cubicBezTo>
                  <a:pt x="2954" y="315"/>
                  <a:pt x="2883" y="315"/>
                  <a:pt x="2883" y="315"/>
                </a:cubicBezTo>
                <a:lnTo>
                  <a:pt x="2935" y="207"/>
                </a:lnTo>
                <a:lnTo>
                  <a:pt x="2888" y="160"/>
                </a:lnTo>
                <a:lnTo>
                  <a:pt x="2827" y="108"/>
                </a:lnTo>
                <a:cubicBezTo>
                  <a:pt x="2827" y="108"/>
                  <a:pt x="2855" y="0"/>
                  <a:pt x="2827" y="28"/>
                </a:cubicBezTo>
                <a:cubicBezTo>
                  <a:pt x="2799" y="56"/>
                  <a:pt x="2719" y="80"/>
                  <a:pt x="2719" y="80"/>
                </a:cubicBezTo>
                <a:lnTo>
                  <a:pt x="2634" y="198"/>
                </a:lnTo>
                <a:lnTo>
                  <a:pt x="2601" y="198"/>
                </a:lnTo>
                <a:lnTo>
                  <a:pt x="2488" y="240"/>
                </a:lnTo>
                <a:lnTo>
                  <a:pt x="2422" y="306"/>
                </a:lnTo>
                <a:lnTo>
                  <a:pt x="2375" y="372"/>
                </a:lnTo>
                <a:lnTo>
                  <a:pt x="2366" y="456"/>
                </a:lnTo>
                <a:lnTo>
                  <a:pt x="2314" y="451"/>
                </a:lnTo>
                <a:lnTo>
                  <a:pt x="2314" y="494"/>
                </a:lnTo>
                <a:lnTo>
                  <a:pt x="2389" y="513"/>
                </a:lnTo>
                <a:lnTo>
                  <a:pt x="2300" y="574"/>
                </a:lnTo>
                <a:lnTo>
                  <a:pt x="2272" y="658"/>
                </a:lnTo>
                <a:lnTo>
                  <a:pt x="2356" y="682"/>
                </a:lnTo>
                <a:lnTo>
                  <a:pt x="2488" y="691"/>
                </a:lnTo>
                <a:lnTo>
                  <a:pt x="2601" y="668"/>
                </a:lnTo>
                <a:lnTo>
                  <a:pt x="2601" y="724"/>
                </a:lnTo>
                <a:lnTo>
                  <a:pt x="2488" y="785"/>
                </a:lnTo>
                <a:lnTo>
                  <a:pt x="2425" y="849"/>
                </a:lnTo>
                <a:lnTo>
                  <a:pt x="2328" y="776"/>
                </a:lnTo>
                <a:lnTo>
                  <a:pt x="2220" y="809"/>
                </a:lnTo>
                <a:lnTo>
                  <a:pt x="2145" y="734"/>
                </a:lnTo>
                <a:lnTo>
                  <a:pt x="2079" y="771"/>
                </a:lnTo>
                <a:lnTo>
                  <a:pt x="1975" y="818"/>
                </a:lnTo>
                <a:lnTo>
                  <a:pt x="1891" y="908"/>
                </a:lnTo>
                <a:lnTo>
                  <a:pt x="1731" y="955"/>
                </a:lnTo>
                <a:lnTo>
                  <a:pt x="1646" y="1077"/>
                </a:lnTo>
                <a:lnTo>
                  <a:pt x="1529" y="1124"/>
                </a:lnTo>
                <a:lnTo>
                  <a:pt x="1432" y="1221"/>
                </a:lnTo>
                <a:lnTo>
                  <a:pt x="1338" y="1315"/>
                </a:lnTo>
                <a:lnTo>
                  <a:pt x="1237" y="1373"/>
                </a:lnTo>
                <a:lnTo>
                  <a:pt x="1096" y="1435"/>
                </a:lnTo>
                <a:lnTo>
                  <a:pt x="1023" y="1508"/>
                </a:lnTo>
                <a:lnTo>
                  <a:pt x="863" y="1667"/>
                </a:lnTo>
                <a:lnTo>
                  <a:pt x="719" y="1806"/>
                </a:lnTo>
                <a:lnTo>
                  <a:pt x="682" y="1943"/>
                </a:lnTo>
                <a:lnTo>
                  <a:pt x="602" y="2060"/>
                </a:lnTo>
                <a:lnTo>
                  <a:pt x="574" y="2145"/>
                </a:lnTo>
                <a:lnTo>
                  <a:pt x="602" y="2225"/>
                </a:lnTo>
                <a:lnTo>
                  <a:pt x="536" y="2225"/>
                </a:lnTo>
                <a:lnTo>
                  <a:pt x="461" y="2267"/>
                </a:lnTo>
                <a:lnTo>
                  <a:pt x="451" y="2366"/>
                </a:lnTo>
                <a:lnTo>
                  <a:pt x="367" y="2408"/>
                </a:lnTo>
                <a:lnTo>
                  <a:pt x="343" y="2498"/>
                </a:lnTo>
                <a:lnTo>
                  <a:pt x="343" y="2549"/>
                </a:lnTo>
                <a:lnTo>
                  <a:pt x="437" y="2549"/>
                </a:lnTo>
                <a:lnTo>
                  <a:pt x="465" y="2615"/>
                </a:lnTo>
                <a:lnTo>
                  <a:pt x="583" y="2596"/>
                </a:lnTo>
                <a:lnTo>
                  <a:pt x="743" y="2667"/>
                </a:lnTo>
                <a:lnTo>
                  <a:pt x="795" y="2676"/>
                </a:lnTo>
                <a:lnTo>
                  <a:pt x="823" y="2752"/>
                </a:lnTo>
                <a:lnTo>
                  <a:pt x="799" y="2827"/>
                </a:lnTo>
                <a:lnTo>
                  <a:pt x="705" y="2850"/>
                </a:lnTo>
                <a:lnTo>
                  <a:pt x="602" y="2897"/>
                </a:lnTo>
                <a:lnTo>
                  <a:pt x="527" y="2926"/>
                </a:lnTo>
                <a:lnTo>
                  <a:pt x="418" y="2926"/>
                </a:lnTo>
                <a:lnTo>
                  <a:pt x="348" y="2855"/>
                </a:lnTo>
                <a:lnTo>
                  <a:pt x="416" y="2787"/>
                </a:lnTo>
                <a:lnTo>
                  <a:pt x="327" y="2698"/>
                </a:lnTo>
                <a:lnTo>
                  <a:pt x="277" y="2747"/>
                </a:lnTo>
                <a:lnTo>
                  <a:pt x="226" y="2841"/>
                </a:lnTo>
                <a:lnTo>
                  <a:pt x="291" y="2935"/>
                </a:lnTo>
                <a:lnTo>
                  <a:pt x="273" y="2991"/>
                </a:lnTo>
                <a:lnTo>
                  <a:pt x="320" y="3039"/>
                </a:lnTo>
                <a:lnTo>
                  <a:pt x="291" y="3151"/>
                </a:lnTo>
                <a:lnTo>
                  <a:pt x="174" y="3236"/>
                </a:lnTo>
                <a:lnTo>
                  <a:pt x="174" y="3330"/>
                </a:lnTo>
                <a:lnTo>
                  <a:pt x="113" y="3391"/>
                </a:lnTo>
                <a:lnTo>
                  <a:pt x="42" y="3391"/>
                </a:lnTo>
                <a:lnTo>
                  <a:pt x="0" y="3471"/>
                </a:lnTo>
                <a:lnTo>
                  <a:pt x="0" y="3626"/>
                </a:lnTo>
                <a:lnTo>
                  <a:pt x="37" y="3680"/>
                </a:lnTo>
                <a:lnTo>
                  <a:pt x="149" y="3718"/>
                </a:lnTo>
                <a:lnTo>
                  <a:pt x="243" y="3730"/>
                </a:lnTo>
                <a:lnTo>
                  <a:pt x="266" y="3789"/>
                </a:lnTo>
                <a:lnTo>
                  <a:pt x="351" y="3821"/>
                </a:lnTo>
                <a:lnTo>
                  <a:pt x="425" y="3944"/>
                </a:lnTo>
                <a:lnTo>
                  <a:pt x="328" y="4018"/>
                </a:lnTo>
                <a:lnTo>
                  <a:pt x="284" y="4130"/>
                </a:lnTo>
                <a:lnTo>
                  <a:pt x="284" y="4224"/>
                </a:lnTo>
                <a:lnTo>
                  <a:pt x="219" y="4268"/>
                </a:lnTo>
                <a:lnTo>
                  <a:pt x="219" y="4365"/>
                </a:lnTo>
                <a:lnTo>
                  <a:pt x="163" y="4453"/>
                </a:lnTo>
                <a:lnTo>
                  <a:pt x="201" y="4547"/>
                </a:lnTo>
                <a:lnTo>
                  <a:pt x="275" y="4588"/>
                </a:lnTo>
                <a:lnTo>
                  <a:pt x="275" y="4697"/>
                </a:lnTo>
                <a:lnTo>
                  <a:pt x="369" y="4711"/>
                </a:lnTo>
                <a:lnTo>
                  <a:pt x="457" y="4749"/>
                </a:lnTo>
                <a:lnTo>
                  <a:pt x="554" y="4717"/>
                </a:lnTo>
                <a:lnTo>
                  <a:pt x="630" y="4717"/>
                </a:lnTo>
                <a:lnTo>
                  <a:pt x="686" y="4773"/>
                </a:lnTo>
                <a:lnTo>
                  <a:pt x="736" y="4873"/>
                </a:lnTo>
                <a:lnTo>
                  <a:pt x="789" y="4873"/>
                </a:lnTo>
                <a:lnTo>
                  <a:pt x="895" y="4829"/>
                </a:lnTo>
                <a:lnTo>
                  <a:pt x="943" y="4877"/>
                </a:lnTo>
                <a:lnTo>
                  <a:pt x="1001" y="4958"/>
                </a:lnTo>
                <a:lnTo>
                  <a:pt x="1080" y="4958"/>
                </a:lnTo>
                <a:lnTo>
                  <a:pt x="1174" y="4923"/>
                </a:lnTo>
                <a:lnTo>
                  <a:pt x="1203" y="4864"/>
                </a:lnTo>
                <a:lnTo>
                  <a:pt x="1300" y="4885"/>
                </a:lnTo>
                <a:lnTo>
                  <a:pt x="1412" y="4873"/>
                </a:lnTo>
                <a:lnTo>
                  <a:pt x="1512" y="4735"/>
                </a:lnTo>
                <a:lnTo>
                  <a:pt x="1662" y="4758"/>
                </a:lnTo>
                <a:lnTo>
                  <a:pt x="1728" y="4692"/>
                </a:lnTo>
                <a:lnTo>
                  <a:pt x="1817" y="4576"/>
                </a:lnTo>
                <a:lnTo>
                  <a:pt x="1782" y="4538"/>
                </a:lnTo>
                <a:lnTo>
                  <a:pt x="1782" y="4456"/>
                </a:lnTo>
                <a:lnTo>
                  <a:pt x="1823" y="4370"/>
                </a:lnTo>
                <a:lnTo>
                  <a:pt x="1900" y="4329"/>
                </a:lnTo>
                <a:lnTo>
                  <a:pt x="1947" y="4282"/>
                </a:lnTo>
                <a:lnTo>
                  <a:pt x="1911" y="4247"/>
                </a:lnTo>
                <a:lnTo>
                  <a:pt x="1935" y="4223"/>
                </a:lnTo>
                <a:lnTo>
                  <a:pt x="2005" y="4176"/>
                </a:lnTo>
                <a:lnTo>
                  <a:pt x="2085" y="4182"/>
                </a:lnTo>
                <a:lnTo>
                  <a:pt x="2105" y="4094"/>
                </a:lnTo>
                <a:lnTo>
                  <a:pt x="2167" y="4047"/>
                </a:lnTo>
                <a:lnTo>
                  <a:pt x="2167" y="3965"/>
                </a:lnTo>
                <a:lnTo>
                  <a:pt x="2279" y="3930"/>
                </a:lnTo>
                <a:lnTo>
                  <a:pt x="2329" y="3944"/>
                </a:lnTo>
                <a:lnTo>
                  <a:pt x="2367" y="3889"/>
                </a:lnTo>
                <a:lnTo>
                  <a:pt x="2343" y="3818"/>
                </a:lnTo>
                <a:lnTo>
                  <a:pt x="2455" y="3800"/>
                </a:lnTo>
                <a:lnTo>
                  <a:pt x="2522" y="3830"/>
                </a:lnTo>
                <a:lnTo>
                  <a:pt x="2571" y="3781"/>
                </a:lnTo>
                <a:lnTo>
                  <a:pt x="2652" y="3724"/>
                </a:lnTo>
                <a:lnTo>
                  <a:pt x="2711" y="3742"/>
                </a:lnTo>
                <a:lnTo>
                  <a:pt x="2737" y="3839"/>
                </a:lnTo>
                <a:lnTo>
                  <a:pt x="2775" y="3912"/>
                </a:lnTo>
                <a:lnTo>
                  <a:pt x="2805" y="3991"/>
                </a:lnTo>
                <a:lnTo>
                  <a:pt x="2862" y="4049"/>
                </a:lnTo>
                <a:lnTo>
                  <a:pt x="2934" y="3953"/>
                </a:lnTo>
                <a:lnTo>
                  <a:pt x="3016" y="3938"/>
                </a:lnTo>
                <a:lnTo>
                  <a:pt x="3081" y="3874"/>
                </a:lnTo>
                <a:lnTo>
                  <a:pt x="3151" y="3850"/>
                </a:lnTo>
                <a:lnTo>
                  <a:pt x="3204" y="3903"/>
                </a:lnTo>
                <a:lnTo>
                  <a:pt x="3283" y="3856"/>
                </a:lnTo>
                <a:lnTo>
                  <a:pt x="3330" y="3750"/>
                </a:lnTo>
                <a:lnTo>
                  <a:pt x="3377" y="3606"/>
                </a:lnTo>
                <a:lnTo>
                  <a:pt x="3336" y="3545"/>
                </a:lnTo>
                <a:lnTo>
                  <a:pt x="3407" y="3436"/>
                </a:lnTo>
                <a:lnTo>
                  <a:pt x="3442" y="3316"/>
                </a:lnTo>
                <a:lnTo>
                  <a:pt x="3463" y="3195"/>
                </a:lnTo>
                <a:lnTo>
                  <a:pt x="3533" y="3172"/>
                </a:lnTo>
                <a:lnTo>
                  <a:pt x="3592" y="3230"/>
                </a:lnTo>
                <a:lnTo>
                  <a:pt x="3674" y="3224"/>
                </a:lnTo>
                <a:lnTo>
                  <a:pt x="3725" y="315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087" name="Groupp82_1"/>
          <xdr:cNvSpPr>
            <a:spLocks/>
          </xdr:cNvSpPr>
        </xdr:nvSpPr>
        <xdr:spPr bwMode="auto">
          <a:xfrm>
            <a:off x="676" y="34"/>
            <a:ext cx="8" cy="15"/>
          </a:xfrm>
          <a:custGeom>
            <a:avLst/>
            <a:gdLst>
              <a:gd name="T0" fmla="*/ 2147173888 w 8"/>
              <a:gd name="T1" fmla="*/ 0 h 15"/>
              <a:gd name="T2" fmla="*/ 2147173888 w 8"/>
              <a:gd name="T3" fmla="*/ 0 h 15"/>
              <a:gd name="T4" fmla="*/ 2147173888 w 8"/>
              <a:gd name="T5" fmla="*/ 2147174366 h 15"/>
              <a:gd name="T6" fmla="*/ 2147173888 w 8"/>
              <a:gd name="T7" fmla="*/ 2147174366 h 15"/>
              <a:gd name="T8" fmla="*/ 0 w 8"/>
              <a:gd name="T9" fmla="*/ 2147174366 h 15"/>
              <a:gd name="T10" fmla="*/ 2147173888 w 8"/>
              <a:gd name="T11" fmla="*/ 2147174366 h 15"/>
              <a:gd name="T12" fmla="*/ 0 w 8"/>
              <a:gd name="T13" fmla="*/ 2147174366 h 15"/>
              <a:gd name="T14" fmla="*/ 0 w 8"/>
              <a:gd name="T15" fmla="*/ 2147174366 h 15"/>
              <a:gd name="T16" fmla="*/ 2147173888 w 8"/>
              <a:gd name="T17" fmla="*/ 2147174366 h 15"/>
              <a:gd name="T18" fmla="*/ 2147173888 w 8"/>
              <a:gd name="T19" fmla="*/ 2147174366 h 15"/>
              <a:gd name="T20" fmla="*/ 2147173888 w 8"/>
              <a:gd name="T21" fmla="*/ 2147174366 h 15"/>
              <a:gd name="T22" fmla="*/ 2147173888 w 8"/>
              <a:gd name="T23" fmla="*/ 2147174366 h 15"/>
              <a:gd name="T24" fmla="*/ 2147173888 w 8"/>
              <a:gd name="T25" fmla="*/ 2147174366 h 15"/>
              <a:gd name="T26" fmla="*/ 2147173888 w 8"/>
              <a:gd name="T27" fmla="*/ 2147174366 h 15"/>
              <a:gd name="T28" fmla="*/ 2147173888 w 8"/>
              <a:gd name="T29" fmla="*/ 2147174366 h 15"/>
              <a:gd name="T30" fmla="*/ 2147173888 w 8"/>
              <a:gd name="T31" fmla="*/ 2147174366 h 15"/>
              <a:gd name="T32" fmla="*/ 2147173888 w 8"/>
              <a:gd name="T33" fmla="*/ 2147174366 h 15"/>
              <a:gd name="T34" fmla="*/ 2147173888 w 8"/>
              <a:gd name="T35" fmla="*/ 0 h 15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8"/>
              <a:gd name="T55" fmla="*/ 0 h 15"/>
              <a:gd name="T56" fmla="*/ 8 w 8"/>
              <a:gd name="T57" fmla="*/ 15 h 15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8" h="15">
                <a:moveTo>
                  <a:pt x="6" y="0"/>
                </a:moveTo>
                <a:lnTo>
                  <a:pt x="5" y="0"/>
                </a:lnTo>
                <a:lnTo>
                  <a:pt x="4" y="1"/>
                </a:lnTo>
                <a:lnTo>
                  <a:pt x="2" y="2"/>
                </a:lnTo>
                <a:lnTo>
                  <a:pt x="0" y="4"/>
                </a:lnTo>
                <a:lnTo>
                  <a:pt x="1" y="7"/>
                </a:lnTo>
                <a:lnTo>
                  <a:pt x="0" y="7"/>
                </a:lnTo>
                <a:lnTo>
                  <a:pt x="0" y="9"/>
                </a:lnTo>
                <a:lnTo>
                  <a:pt x="2" y="11"/>
                </a:lnTo>
                <a:lnTo>
                  <a:pt x="3" y="15"/>
                </a:lnTo>
                <a:lnTo>
                  <a:pt x="5" y="15"/>
                </a:lnTo>
                <a:lnTo>
                  <a:pt x="6" y="14"/>
                </a:lnTo>
                <a:lnTo>
                  <a:pt x="8" y="12"/>
                </a:lnTo>
                <a:lnTo>
                  <a:pt x="6" y="10"/>
                </a:lnTo>
                <a:lnTo>
                  <a:pt x="8" y="8"/>
                </a:lnTo>
                <a:lnTo>
                  <a:pt x="8" y="5"/>
                </a:lnTo>
                <a:lnTo>
                  <a:pt x="8" y="2"/>
                </a:lnTo>
                <a:lnTo>
                  <a:pt x="6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8895" name="Freeform 1434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10</xdr:row>
      <xdr:rowOff>66675</xdr:rowOff>
    </xdr:from>
    <xdr:to>
      <xdr:col>3</xdr:col>
      <xdr:colOff>219075</xdr:colOff>
      <xdr:row>14</xdr:row>
      <xdr:rowOff>104775</xdr:rowOff>
    </xdr:to>
    <xdr:sp macro="modRegionSelect.Region_Click" textlink="">
      <xdr:nvSpPr>
        <xdr:cNvPr id="408896" name="ShapeReg_53"/>
        <xdr:cNvSpPr>
          <a:spLocks/>
        </xdr:cNvSpPr>
      </xdr:nvSpPr>
      <xdr:spPr bwMode="auto">
        <a:xfrm>
          <a:off x="1076325" y="1809750"/>
          <a:ext cx="571500" cy="685800"/>
        </a:xfrm>
        <a:custGeom>
          <a:avLst/>
          <a:gdLst>
            <a:gd name="T0" fmla="*/ 2147483647 w 2123"/>
            <a:gd name="T1" fmla="*/ 2147483647 h 2536"/>
            <a:gd name="T2" fmla="*/ 2147483647 w 2123"/>
            <a:gd name="T3" fmla="*/ 2147483647 h 2536"/>
            <a:gd name="T4" fmla="*/ 2147483647 w 2123"/>
            <a:gd name="T5" fmla="*/ 2147483647 h 2536"/>
            <a:gd name="T6" fmla="*/ 2147483647 w 2123"/>
            <a:gd name="T7" fmla="*/ 2147483647 h 2536"/>
            <a:gd name="T8" fmla="*/ 2147483647 w 2123"/>
            <a:gd name="T9" fmla="*/ 2147483647 h 2536"/>
            <a:gd name="T10" fmla="*/ 2147483647 w 2123"/>
            <a:gd name="T11" fmla="*/ 2147483647 h 2536"/>
            <a:gd name="T12" fmla="*/ 2147483647 w 2123"/>
            <a:gd name="T13" fmla="*/ 2147483647 h 2536"/>
            <a:gd name="T14" fmla="*/ 2147483647 w 2123"/>
            <a:gd name="T15" fmla="*/ 2147483647 h 2536"/>
            <a:gd name="T16" fmla="*/ 2147483647 w 2123"/>
            <a:gd name="T17" fmla="*/ 2147483647 h 2536"/>
            <a:gd name="T18" fmla="*/ 2147483647 w 2123"/>
            <a:gd name="T19" fmla="*/ 2147483647 h 2536"/>
            <a:gd name="T20" fmla="*/ 2147483647 w 2123"/>
            <a:gd name="T21" fmla="*/ 2147483647 h 2536"/>
            <a:gd name="T22" fmla="*/ 2147483647 w 2123"/>
            <a:gd name="T23" fmla="*/ 2147483647 h 2536"/>
            <a:gd name="T24" fmla="*/ 2147483647 w 2123"/>
            <a:gd name="T25" fmla="*/ 2147483647 h 2536"/>
            <a:gd name="T26" fmla="*/ 2147483647 w 2123"/>
            <a:gd name="T27" fmla="*/ 2147483647 h 2536"/>
            <a:gd name="T28" fmla="*/ 2147483647 w 2123"/>
            <a:gd name="T29" fmla="*/ 2147483647 h 2536"/>
            <a:gd name="T30" fmla="*/ 2147483647 w 2123"/>
            <a:gd name="T31" fmla="*/ 2147483647 h 2536"/>
            <a:gd name="T32" fmla="*/ 2147483647 w 2123"/>
            <a:gd name="T33" fmla="*/ 2147483647 h 2536"/>
            <a:gd name="T34" fmla="*/ 2147483647 w 2123"/>
            <a:gd name="T35" fmla="*/ 2147483647 h 2536"/>
            <a:gd name="T36" fmla="*/ 2147483647 w 2123"/>
            <a:gd name="T37" fmla="*/ 2147483647 h 2536"/>
            <a:gd name="T38" fmla="*/ 2147483647 w 2123"/>
            <a:gd name="T39" fmla="*/ 2147483647 h 2536"/>
            <a:gd name="T40" fmla="*/ 2147483647 w 2123"/>
            <a:gd name="T41" fmla="*/ 2147483647 h 2536"/>
            <a:gd name="T42" fmla="*/ 2147483647 w 2123"/>
            <a:gd name="T43" fmla="*/ 0 h 2536"/>
            <a:gd name="T44" fmla="*/ 2147483647 w 2123"/>
            <a:gd name="T45" fmla="*/ 2147483647 h 2536"/>
            <a:gd name="T46" fmla="*/ 2147483647 w 2123"/>
            <a:gd name="T47" fmla="*/ 2147483647 h 2536"/>
            <a:gd name="T48" fmla="*/ 2147483647 w 2123"/>
            <a:gd name="T49" fmla="*/ 2147483647 h 2536"/>
            <a:gd name="T50" fmla="*/ 2147483647 w 2123"/>
            <a:gd name="T51" fmla="*/ 2147483647 h 2536"/>
            <a:gd name="T52" fmla="*/ 2147483647 w 2123"/>
            <a:gd name="T53" fmla="*/ 2147483647 h 2536"/>
            <a:gd name="T54" fmla="*/ 2147483647 w 2123"/>
            <a:gd name="T55" fmla="*/ 2147483647 h 2536"/>
            <a:gd name="T56" fmla="*/ 0 w 2123"/>
            <a:gd name="T57" fmla="*/ 2147483647 h 2536"/>
            <a:gd name="T58" fmla="*/ 2147483647 w 2123"/>
            <a:gd name="T59" fmla="*/ 2147483647 h 2536"/>
            <a:gd name="T60" fmla="*/ 2147483647 w 2123"/>
            <a:gd name="T61" fmla="*/ 2147483647 h 2536"/>
            <a:gd name="T62" fmla="*/ 2147483647 w 2123"/>
            <a:gd name="T63" fmla="*/ 2147483647 h 2536"/>
            <a:gd name="T64" fmla="*/ 2147483647 w 2123"/>
            <a:gd name="T65" fmla="*/ 2147483647 h 2536"/>
            <a:gd name="T66" fmla="*/ 2147483647 w 2123"/>
            <a:gd name="T67" fmla="*/ 2147483647 h 2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2123"/>
            <a:gd name="T103" fmla="*/ 0 h 2536"/>
            <a:gd name="T104" fmla="*/ 2123 w 2123"/>
            <a:gd name="T105" fmla="*/ 2536 h 2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2123" h="2536">
              <a:moveTo>
                <a:pt x="773" y="2357"/>
              </a:moveTo>
              <a:lnTo>
                <a:pt x="851" y="2331"/>
              </a:lnTo>
              <a:lnTo>
                <a:pt x="928" y="2345"/>
              </a:lnTo>
              <a:lnTo>
                <a:pt x="997" y="2376"/>
              </a:lnTo>
              <a:lnTo>
                <a:pt x="1074" y="2359"/>
              </a:lnTo>
              <a:lnTo>
                <a:pt x="1135" y="2397"/>
              </a:lnTo>
              <a:lnTo>
                <a:pt x="1140" y="2439"/>
              </a:lnTo>
              <a:lnTo>
                <a:pt x="1206" y="2512"/>
              </a:lnTo>
              <a:lnTo>
                <a:pt x="1241" y="2472"/>
              </a:lnTo>
              <a:lnTo>
                <a:pt x="1275" y="2464"/>
              </a:lnTo>
              <a:lnTo>
                <a:pt x="1368" y="2371"/>
              </a:lnTo>
              <a:lnTo>
                <a:pt x="1385" y="2296"/>
              </a:lnTo>
              <a:lnTo>
                <a:pt x="1375" y="2232"/>
              </a:lnTo>
              <a:lnTo>
                <a:pt x="1453" y="2209"/>
              </a:lnTo>
              <a:lnTo>
                <a:pt x="1489" y="2114"/>
              </a:lnTo>
              <a:lnTo>
                <a:pt x="1399" y="2023"/>
              </a:lnTo>
              <a:lnTo>
                <a:pt x="1411" y="1905"/>
              </a:lnTo>
              <a:lnTo>
                <a:pt x="1434" y="1854"/>
              </a:lnTo>
              <a:lnTo>
                <a:pt x="1493" y="1823"/>
              </a:lnTo>
              <a:lnTo>
                <a:pt x="1521" y="1757"/>
              </a:lnTo>
              <a:lnTo>
                <a:pt x="1516" y="1684"/>
              </a:lnTo>
              <a:lnTo>
                <a:pt x="1545" y="1651"/>
              </a:lnTo>
              <a:lnTo>
                <a:pt x="1580" y="1699"/>
              </a:lnTo>
              <a:lnTo>
                <a:pt x="1601" y="1677"/>
              </a:lnTo>
              <a:lnTo>
                <a:pt x="1650" y="1710"/>
              </a:lnTo>
              <a:lnTo>
                <a:pt x="1712" y="1626"/>
              </a:lnTo>
              <a:lnTo>
                <a:pt x="1780" y="1506"/>
              </a:lnTo>
              <a:lnTo>
                <a:pt x="1709" y="1285"/>
              </a:lnTo>
              <a:lnTo>
                <a:pt x="1796" y="1198"/>
              </a:lnTo>
              <a:lnTo>
                <a:pt x="1832" y="1031"/>
              </a:lnTo>
              <a:lnTo>
                <a:pt x="1923" y="939"/>
              </a:lnTo>
              <a:lnTo>
                <a:pt x="2039" y="904"/>
              </a:lnTo>
              <a:lnTo>
                <a:pt x="2104" y="758"/>
              </a:lnTo>
              <a:lnTo>
                <a:pt x="2123" y="654"/>
              </a:lnTo>
              <a:lnTo>
                <a:pt x="2055" y="586"/>
              </a:lnTo>
              <a:lnTo>
                <a:pt x="2107" y="534"/>
              </a:lnTo>
              <a:lnTo>
                <a:pt x="2104" y="414"/>
              </a:lnTo>
              <a:lnTo>
                <a:pt x="2046" y="419"/>
              </a:lnTo>
              <a:lnTo>
                <a:pt x="1996" y="390"/>
              </a:lnTo>
              <a:lnTo>
                <a:pt x="1917" y="409"/>
              </a:lnTo>
              <a:lnTo>
                <a:pt x="1867" y="358"/>
              </a:lnTo>
              <a:lnTo>
                <a:pt x="1892" y="289"/>
              </a:lnTo>
              <a:lnTo>
                <a:pt x="1902" y="204"/>
              </a:lnTo>
              <a:lnTo>
                <a:pt x="1676" y="0"/>
              </a:lnTo>
              <a:lnTo>
                <a:pt x="1502" y="325"/>
              </a:lnTo>
              <a:lnTo>
                <a:pt x="1422" y="287"/>
              </a:lnTo>
              <a:lnTo>
                <a:pt x="1258" y="419"/>
              </a:lnTo>
              <a:lnTo>
                <a:pt x="1182" y="424"/>
              </a:lnTo>
              <a:lnTo>
                <a:pt x="1182" y="584"/>
              </a:lnTo>
              <a:lnTo>
                <a:pt x="1098" y="617"/>
              </a:lnTo>
              <a:lnTo>
                <a:pt x="1098" y="739"/>
              </a:lnTo>
              <a:lnTo>
                <a:pt x="985" y="828"/>
              </a:lnTo>
              <a:lnTo>
                <a:pt x="853" y="828"/>
              </a:lnTo>
              <a:lnTo>
                <a:pt x="820" y="1139"/>
              </a:lnTo>
              <a:lnTo>
                <a:pt x="820" y="1261"/>
              </a:lnTo>
              <a:lnTo>
                <a:pt x="623" y="1332"/>
              </a:lnTo>
              <a:lnTo>
                <a:pt x="0" y="1336"/>
              </a:lnTo>
              <a:lnTo>
                <a:pt x="0" y="1475"/>
              </a:lnTo>
              <a:lnTo>
                <a:pt x="51" y="1650"/>
              </a:lnTo>
              <a:lnTo>
                <a:pt x="228" y="2164"/>
              </a:lnTo>
              <a:lnTo>
                <a:pt x="340" y="2214"/>
              </a:lnTo>
              <a:lnTo>
                <a:pt x="406" y="2339"/>
              </a:lnTo>
              <a:lnTo>
                <a:pt x="458" y="2536"/>
              </a:lnTo>
              <a:lnTo>
                <a:pt x="564" y="2477"/>
              </a:lnTo>
              <a:lnTo>
                <a:pt x="634" y="2376"/>
              </a:lnTo>
              <a:lnTo>
                <a:pt x="686" y="2404"/>
              </a:lnTo>
              <a:lnTo>
                <a:pt x="773" y="2357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13</xdr:row>
      <xdr:rowOff>47625</xdr:rowOff>
    </xdr:from>
    <xdr:to>
      <xdr:col>2</xdr:col>
      <xdr:colOff>38100</xdr:colOff>
      <xdr:row>15</xdr:row>
      <xdr:rowOff>133350</xdr:rowOff>
    </xdr:to>
    <xdr:sp macro="modRegionSelect.Region_Click" textlink="">
      <xdr:nvSpPr>
        <xdr:cNvPr id="408897" name="ShapeReg_45"/>
        <xdr:cNvSpPr>
          <a:spLocks/>
        </xdr:cNvSpPr>
      </xdr:nvSpPr>
      <xdr:spPr bwMode="auto">
        <a:xfrm>
          <a:off x="600075" y="2276475"/>
          <a:ext cx="257175" cy="409575"/>
        </a:xfrm>
        <a:custGeom>
          <a:avLst/>
          <a:gdLst>
            <a:gd name="T0" fmla="*/ 2147483647 w 27"/>
            <a:gd name="T1" fmla="*/ 2147483647 h 43"/>
            <a:gd name="T2" fmla="*/ 2147483647 w 27"/>
            <a:gd name="T3" fmla="*/ 2147483647 h 43"/>
            <a:gd name="T4" fmla="*/ 2147483647 w 27"/>
            <a:gd name="T5" fmla="*/ 2147483647 h 43"/>
            <a:gd name="T6" fmla="*/ 2147483647 w 27"/>
            <a:gd name="T7" fmla="*/ 2147483647 h 43"/>
            <a:gd name="T8" fmla="*/ 2147483647 w 27"/>
            <a:gd name="T9" fmla="*/ 2147483647 h 43"/>
            <a:gd name="T10" fmla="*/ 2147483647 w 27"/>
            <a:gd name="T11" fmla="*/ 2147483647 h 43"/>
            <a:gd name="T12" fmla="*/ 2147483647 w 27"/>
            <a:gd name="T13" fmla="*/ 2147483647 h 43"/>
            <a:gd name="T14" fmla="*/ 2147483647 w 27"/>
            <a:gd name="T15" fmla="*/ 2147483647 h 43"/>
            <a:gd name="T16" fmla="*/ 2147483647 w 27"/>
            <a:gd name="T17" fmla="*/ 2147483647 h 43"/>
            <a:gd name="T18" fmla="*/ 2147483647 w 27"/>
            <a:gd name="T19" fmla="*/ 2147483647 h 43"/>
            <a:gd name="T20" fmla="*/ 2147483647 w 27"/>
            <a:gd name="T21" fmla="*/ 2147483647 h 43"/>
            <a:gd name="T22" fmla="*/ 2147483647 w 27"/>
            <a:gd name="T23" fmla="*/ 2147483647 h 43"/>
            <a:gd name="T24" fmla="*/ 2147483647 w 27"/>
            <a:gd name="T25" fmla="*/ 2147483647 h 43"/>
            <a:gd name="T26" fmla="*/ 2147483647 w 27"/>
            <a:gd name="T27" fmla="*/ 2147483647 h 43"/>
            <a:gd name="T28" fmla="*/ 2147483647 w 27"/>
            <a:gd name="T29" fmla="*/ 2147483647 h 43"/>
            <a:gd name="T30" fmla="*/ 2147483647 w 27"/>
            <a:gd name="T31" fmla="*/ 2147483647 h 43"/>
            <a:gd name="T32" fmla="*/ 2147483647 w 27"/>
            <a:gd name="T33" fmla="*/ 2147483647 h 43"/>
            <a:gd name="T34" fmla="*/ 2147483647 w 27"/>
            <a:gd name="T35" fmla="*/ 2147483647 h 43"/>
            <a:gd name="T36" fmla="*/ 2147483647 w 27"/>
            <a:gd name="T37" fmla="*/ 2147483647 h 43"/>
            <a:gd name="T38" fmla="*/ 2147483647 w 27"/>
            <a:gd name="T39" fmla="*/ 2147483647 h 43"/>
            <a:gd name="T40" fmla="*/ 2147483647 w 27"/>
            <a:gd name="T41" fmla="*/ 2147483647 h 43"/>
            <a:gd name="T42" fmla="*/ 2147483647 w 27"/>
            <a:gd name="T43" fmla="*/ 2147483647 h 43"/>
            <a:gd name="T44" fmla="*/ 2147483647 w 27"/>
            <a:gd name="T45" fmla="*/ 2147483647 h 43"/>
            <a:gd name="T46" fmla="*/ 2147483647 w 27"/>
            <a:gd name="T47" fmla="*/ 2147483647 h 43"/>
            <a:gd name="T48" fmla="*/ 2147483647 w 27"/>
            <a:gd name="T49" fmla="*/ 2147483647 h 43"/>
            <a:gd name="T50" fmla="*/ 2147483647 w 27"/>
            <a:gd name="T51" fmla="*/ 2147483647 h 43"/>
            <a:gd name="T52" fmla="*/ 2147483647 w 27"/>
            <a:gd name="T53" fmla="*/ 2147483647 h 43"/>
            <a:gd name="T54" fmla="*/ 2147483647 w 27"/>
            <a:gd name="T55" fmla="*/ 2147483647 h 43"/>
            <a:gd name="T56" fmla="*/ 2147483647 w 27"/>
            <a:gd name="T57" fmla="*/ 2147483647 h 43"/>
            <a:gd name="T58" fmla="*/ 2147483647 w 27"/>
            <a:gd name="T59" fmla="*/ 2147483647 h 43"/>
            <a:gd name="T60" fmla="*/ 2147483647 w 27"/>
            <a:gd name="T61" fmla="*/ 0 h 43"/>
            <a:gd name="T62" fmla="*/ 2147483647 w 27"/>
            <a:gd name="T63" fmla="*/ 0 h 43"/>
            <a:gd name="T64" fmla="*/ 2147483647 w 27"/>
            <a:gd name="T65" fmla="*/ 2147483647 h 43"/>
            <a:gd name="T66" fmla="*/ 2147483647 w 27"/>
            <a:gd name="T67" fmla="*/ 2147483647 h 43"/>
            <a:gd name="T68" fmla="*/ 2147483647 w 27"/>
            <a:gd name="T69" fmla="*/ 2147483647 h 43"/>
            <a:gd name="T70" fmla="*/ 2147483647 w 27"/>
            <a:gd name="T71" fmla="*/ 2147483647 h 43"/>
            <a:gd name="T72" fmla="*/ 2147483647 w 27"/>
            <a:gd name="T73" fmla="*/ 2147483647 h 43"/>
            <a:gd name="T74" fmla="*/ 2147483647 w 27"/>
            <a:gd name="T75" fmla="*/ 2147483647 h 43"/>
            <a:gd name="T76" fmla="*/ 2147483647 w 27"/>
            <a:gd name="T77" fmla="*/ 2147483647 h 43"/>
            <a:gd name="T78" fmla="*/ 2147483647 w 27"/>
            <a:gd name="T79" fmla="*/ 2147483647 h 43"/>
            <a:gd name="T80" fmla="*/ 2147483647 w 27"/>
            <a:gd name="T81" fmla="*/ 2147483647 h 43"/>
            <a:gd name="T82" fmla="*/ 2147483647 w 27"/>
            <a:gd name="T83" fmla="*/ 2147483647 h 43"/>
            <a:gd name="T84" fmla="*/ 2147483647 w 27"/>
            <a:gd name="T85" fmla="*/ 2147483647 h 43"/>
            <a:gd name="T86" fmla="*/ 2147483647 w 27"/>
            <a:gd name="T87" fmla="*/ 2147483647 h 43"/>
            <a:gd name="T88" fmla="*/ 0 w 27"/>
            <a:gd name="T89" fmla="*/ 2147483647 h 43"/>
            <a:gd name="T90" fmla="*/ 2147483647 w 27"/>
            <a:gd name="T91" fmla="*/ 2147483647 h 43"/>
            <a:gd name="T92" fmla="*/ 2147483647 w 27"/>
            <a:gd name="T93" fmla="*/ 2147483647 h 43"/>
            <a:gd name="T94" fmla="*/ 2147483647 w 27"/>
            <a:gd name="T95" fmla="*/ 2147483647 h 43"/>
            <a:gd name="T96" fmla="*/ 2147483647 w 27"/>
            <a:gd name="T97" fmla="*/ 2147483647 h 43"/>
            <a:gd name="T98" fmla="*/ 2147483647 w 27"/>
            <a:gd name="T99" fmla="*/ 2147483647 h 43"/>
            <a:gd name="T100" fmla="*/ 2147483647 w 27"/>
            <a:gd name="T101" fmla="*/ 2147483647 h 43"/>
            <a:gd name="T102" fmla="*/ 2147483647 w 27"/>
            <a:gd name="T103" fmla="*/ 2147483647 h 43"/>
            <a:gd name="T104" fmla="*/ 2147483647 w 27"/>
            <a:gd name="T105" fmla="*/ 2147483647 h 4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27"/>
            <a:gd name="T160" fmla="*/ 0 h 43"/>
            <a:gd name="T161" fmla="*/ 27 w 27"/>
            <a:gd name="T162" fmla="*/ 43 h 43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27" h="43">
              <a:moveTo>
                <a:pt x="9" y="40"/>
              </a:moveTo>
              <a:lnTo>
                <a:pt x="11" y="43"/>
              </a:lnTo>
              <a:lnTo>
                <a:pt x="12" y="40"/>
              </a:lnTo>
              <a:lnTo>
                <a:pt x="14" y="40"/>
              </a:lnTo>
              <a:lnTo>
                <a:pt x="14" y="39"/>
              </a:lnTo>
              <a:lnTo>
                <a:pt x="15" y="37"/>
              </a:lnTo>
              <a:lnTo>
                <a:pt x="15" y="35"/>
              </a:lnTo>
              <a:lnTo>
                <a:pt x="17" y="33"/>
              </a:lnTo>
              <a:lnTo>
                <a:pt x="17" y="32"/>
              </a:lnTo>
              <a:lnTo>
                <a:pt x="19" y="30"/>
              </a:lnTo>
              <a:lnTo>
                <a:pt x="18" y="29"/>
              </a:lnTo>
              <a:lnTo>
                <a:pt x="19" y="28"/>
              </a:lnTo>
              <a:lnTo>
                <a:pt x="20" y="27"/>
              </a:lnTo>
              <a:lnTo>
                <a:pt x="20" y="25"/>
              </a:lnTo>
              <a:lnTo>
                <a:pt x="21" y="25"/>
              </a:lnTo>
              <a:lnTo>
                <a:pt x="22" y="23"/>
              </a:lnTo>
              <a:lnTo>
                <a:pt x="24" y="23"/>
              </a:lnTo>
              <a:lnTo>
                <a:pt x="25" y="21"/>
              </a:lnTo>
              <a:lnTo>
                <a:pt x="23" y="20"/>
              </a:lnTo>
              <a:lnTo>
                <a:pt x="23" y="19"/>
              </a:lnTo>
              <a:lnTo>
                <a:pt x="24" y="18"/>
              </a:lnTo>
              <a:lnTo>
                <a:pt x="24" y="16"/>
              </a:lnTo>
              <a:lnTo>
                <a:pt x="25" y="15"/>
              </a:lnTo>
              <a:lnTo>
                <a:pt x="27" y="15"/>
              </a:lnTo>
              <a:lnTo>
                <a:pt x="27" y="12"/>
              </a:lnTo>
              <a:lnTo>
                <a:pt x="27" y="10"/>
              </a:lnTo>
              <a:lnTo>
                <a:pt x="26" y="8"/>
              </a:lnTo>
              <a:lnTo>
                <a:pt x="26" y="6"/>
              </a:lnTo>
              <a:lnTo>
                <a:pt x="25" y="4"/>
              </a:lnTo>
              <a:lnTo>
                <a:pt x="25" y="2"/>
              </a:lnTo>
              <a:lnTo>
                <a:pt x="24" y="0"/>
              </a:lnTo>
              <a:lnTo>
                <a:pt x="21" y="0"/>
              </a:lnTo>
              <a:lnTo>
                <a:pt x="19" y="3"/>
              </a:lnTo>
              <a:lnTo>
                <a:pt x="16" y="4"/>
              </a:lnTo>
              <a:lnTo>
                <a:pt x="16" y="6"/>
              </a:lnTo>
              <a:lnTo>
                <a:pt x="14" y="8"/>
              </a:lnTo>
              <a:lnTo>
                <a:pt x="11" y="8"/>
              </a:lnTo>
              <a:lnTo>
                <a:pt x="9" y="10"/>
              </a:lnTo>
              <a:lnTo>
                <a:pt x="9" y="13"/>
              </a:lnTo>
              <a:lnTo>
                <a:pt x="6" y="15"/>
              </a:lnTo>
              <a:lnTo>
                <a:pt x="4" y="15"/>
              </a:lnTo>
              <a:lnTo>
                <a:pt x="5" y="18"/>
              </a:lnTo>
              <a:lnTo>
                <a:pt x="3" y="20"/>
              </a:lnTo>
              <a:lnTo>
                <a:pt x="1" y="23"/>
              </a:lnTo>
              <a:lnTo>
                <a:pt x="0" y="25"/>
              </a:lnTo>
              <a:lnTo>
                <a:pt x="2" y="27"/>
              </a:lnTo>
              <a:lnTo>
                <a:pt x="3" y="29"/>
              </a:lnTo>
              <a:lnTo>
                <a:pt x="3" y="31"/>
              </a:lnTo>
              <a:lnTo>
                <a:pt x="2" y="33"/>
              </a:lnTo>
              <a:lnTo>
                <a:pt x="5" y="34"/>
              </a:lnTo>
              <a:lnTo>
                <a:pt x="7" y="36"/>
              </a:lnTo>
              <a:lnTo>
                <a:pt x="7" y="41"/>
              </a:lnTo>
              <a:lnTo>
                <a:pt x="9" y="4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15</xdr:row>
      <xdr:rowOff>104775</xdr:rowOff>
    </xdr:from>
    <xdr:to>
      <xdr:col>2</xdr:col>
      <xdr:colOff>57150</xdr:colOff>
      <xdr:row>17</xdr:row>
      <xdr:rowOff>57150</xdr:rowOff>
    </xdr:to>
    <xdr:sp macro="modRegionSelect.Region_Click" textlink="">
      <xdr:nvSpPr>
        <xdr:cNvPr id="408898" name="ShapeReg_68"/>
        <xdr:cNvSpPr>
          <a:spLocks/>
        </xdr:cNvSpPr>
      </xdr:nvSpPr>
      <xdr:spPr bwMode="auto">
        <a:xfrm>
          <a:off x="561975" y="2657475"/>
          <a:ext cx="314325" cy="276225"/>
        </a:xfrm>
        <a:custGeom>
          <a:avLst/>
          <a:gdLst>
            <a:gd name="T0" fmla="*/ 2147483647 w 33"/>
            <a:gd name="T1" fmla="*/ 2147483647 h 29"/>
            <a:gd name="T2" fmla="*/ 2147483647 w 33"/>
            <a:gd name="T3" fmla="*/ 2147483647 h 29"/>
            <a:gd name="T4" fmla="*/ 2147483647 w 33"/>
            <a:gd name="T5" fmla="*/ 2147483647 h 29"/>
            <a:gd name="T6" fmla="*/ 2147483647 w 33"/>
            <a:gd name="T7" fmla="*/ 2147483647 h 29"/>
            <a:gd name="T8" fmla="*/ 2147483647 w 33"/>
            <a:gd name="T9" fmla="*/ 2147483647 h 29"/>
            <a:gd name="T10" fmla="*/ 2147483647 w 33"/>
            <a:gd name="T11" fmla="*/ 2147483647 h 29"/>
            <a:gd name="T12" fmla="*/ 2147483647 w 33"/>
            <a:gd name="T13" fmla="*/ 2147483647 h 29"/>
            <a:gd name="T14" fmla="*/ 0 w 33"/>
            <a:gd name="T15" fmla="*/ 2147483647 h 29"/>
            <a:gd name="T16" fmla="*/ 2147483647 w 33"/>
            <a:gd name="T17" fmla="*/ 2147483647 h 29"/>
            <a:gd name="T18" fmla="*/ 2147483647 w 33"/>
            <a:gd name="T19" fmla="*/ 2147483647 h 29"/>
            <a:gd name="T20" fmla="*/ 2147483647 w 33"/>
            <a:gd name="T21" fmla="*/ 2147483647 h 29"/>
            <a:gd name="T22" fmla="*/ 2147483647 w 33"/>
            <a:gd name="T23" fmla="*/ 2147483647 h 29"/>
            <a:gd name="T24" fmla="*/ 2147483647 w 33"/>
            <a:gd name="T25" fmla="*/ 2147483647 h 29"/>
            <a:gd name="T26" fmla="*/ 2147483647 w 33"/>
            <a:gd name="T27" fmla="*/ 2147483647 h 29"/>
            <a:gd name="T28" fmla="*/ 2147483647 w 33"/>
            <a:gd name="T29" fmla="*/ 2147483647 h 29"/>
            <a:gd name="T30" fmla="*/ 2147483647 w 33"/>
            <a:gd name="T31" fmla="*/ 2147483647 h 29"/>
            <a:gd name="T32" fmla="*/ 2147483647 w 33"/>
            <a:gd name="T33" fmla="*/ 2147483647 h 29"/>
            <a:gd name="T34" fmla="*/ 2147483647 w 33"/>
            <a:gd name="T35" fmla="*/ 2147483647 h 29"/>
            <a:gd name="T36" fmla="*/ 2147483647 w 33"/>
            <a:gd name="T37" fmla="*/ 2147483647 h 29"/>
            <a:gd name="T38" fmla="*/ 2147483647 w 33"/>
            <a:gd name="T39" fmla="*/ 2147483647 h 29"/>
            <a:gd name="T40" fmla="*/ 2147483647 w 33"/>
            <a:gd name="T41" fmla="*/ 2147483647 h 29"/>
            <a:gd name="T42" fmla="*/ 2147483647 w 33"/>
            <a:gd name="T43" fmla="*/ 2147483647 h 29"/>
            <a:gd name="T44" fmla="*/ 2147483647 w 33"/>
            <a:gd name="T45" fmla="*/ 2147483647 h 29"/>
            <a:gd name="T46" fmla="*/ 2147483647 w 33"/>
            <a:gd name="T47" fmla="*/ 2147483647 h 29"/>
            <a:gd name="T48" fmla="*/ 2147483647 w 33"/>
            <a:gd name="T49" fmla="*/ 2147483647 h 29"/>
            <a:gd name="T50" fmla="*/ 2147483647 w 33"/>
            <a:gd name="T51" fmla="*/ 2147483647 h 29"/>
            <a:gd name="T52" fmla="*/ 2147483647 w 33"/>
            <a:gd name="T53" fmla="*/ 2147483647 h 29"/>
            <a:gd name="T54" fmla="*/ 2147483647 w 33"/>
            <a:gd name="T55" fmla="*/ 2147483647 h 29"/>
            <a:gd name="T56" fmla="*/ 2147483647 w 33"/>
            <a:gd name="T57" fmla="*/ 2147483647 h 29"/>
            <a:gd name="T58" fmla="*/ 2147483647 w 33"/>
            <a:gd name="T59" fmla="*/ 2147483647 h 29"/>
            <a:gd name="T60" fmla="*/ 2147483647 w 33"/>
            <a:gd name="T61" fmla="*/ 2147483647 h 29"/>
            <a:gd name="T62" fmla="*/ 2147483647 w 33"/>
            <a:gd name="T63" fmla="*/ 2147483647 h 29"/>
            <a:gd name="T64" fmla="*/ 2147483647 w 33"/>
            <a:gd name="T65" fmla="*/ 2147483647 h 29"/>
            <a:gd name="T66" fmla="*/ 2147483647 w 33"/>
            <a:gd name="T67" fmla="*/ 2147483647 h 29"/>
            <a:gd name="T68" fmla="*/ 2147483647 w 33"/>
            <a:gd name="T69" fmla="*/ 2147483647 h 29"/>
            <a:gd name="T70" fmla="*/ 2147483647 w 33"/>
            <a:gd name="T71" fmla="*/ 2147483647 h 29"/>
            <a:gd name="T72" fmla="*/ 2147483647 w 33"/>
            <a:gd name="T73" fmla="*/ 2147483647 h 29"/>
            <a:gd name="T74" fmla="*/ 2147483647 w 33"/>
            <a:gd name="T75" fmla="*/ 2147483647 h 29"/>
            <a:gd name="T76" fmla="*/ 2147483647 w 33"/>
            <a:gd name="T77" fmla="*/ 2147483647 h 29"/>
            <a:gd name="T78" fmla="*/ 2147483647 w 33"/>
            <a:gd name="T79" fmla="*/ 2147483647 h 29"/>
            <a:gd name="T80" fmla="*/ 2147483647 w 33"/>
            <a:gd name="T81" fmla="*/ 2147483647 h 29"/>
            <a:gd name="T82" fmla="*/ 2147483647 w 33"/>
            <a:gd name="T83" fmla="*/ 2147483647 h 29"/>
            <a:gd name="T84" fmla="*/ 2147483647 w 33"/>
            <a:gd name="T85" fmla="*/ 2147483647 h 29"/>
            <a:gd name="T86" fmla="*/ 2147483647 w 33"/>
            <a:gd name="T87" fmla="*/ 2147483647 h 29"/>
            <a:gd name="T88" fmla="*/ 2147483647 w 33"/>
            <a:gd name="T89" fmla="*/ 2147483647 h 29"/>
            <a:gd name="T90" fmla="*/ 2147483647 w 33"/>
            <a:gd name="T91" fmla="*/ 2147483647 h 29"/>
            <a:gd name="T92" fmla="*/ 2147483647 w 33"/>
            <a:gd name="T93" fmla="*/ 2147483647 h 29"/>
            <a:gd name="T94" fmla="*/ 2147483647 w 33"/>
            <a:gd name="T95" fmla="*/ 0 h 29"/>
            <a:gd name="T96" fmla="*/ 2147483647 w 33"/>
            <a:gd name="T97" fmla="*/ 2147483647 h 29"/>
            <a:gd name="T98" fmla="*/ 2147483647 w 33"/>
            <a:gd name="T99" fmla="*/ 2147483647 h 29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33"/>
            <a:gd name="T151" fmla="*/ 0 h 29"/>
            <a:gd name="T152" fmla="*/ 33 w 33"/>
            <a:gd name="T153" fmla="*/ 29 h 29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33" h="29">
              <a:moveTo>
                <a:pt x="8" y="3"/>
              </a:moveTo>
              <a:lnTo>
                <a:pt x="7" y="5"/>
              </a:lnTo>
              <a:lnTo>
                <a:pt x="5" y="6"/>
              </a:lnTo>
              <a:lnTo>
                <a:pt x="4" y="8"/>
              </a:lnTo>
              <a:lnTo>
                <a:pt x="2" y="12"/>
              </a:lnTo>
              <a:lnTo>
                <a:pt x="1" y="15"/>
              </a:lnTo>
              <a:lnTo>
                <a:pt x="1" y="17"/>
              </a:lnTo>
              <a:lnTo>
                <a:pt x="0" y="18"/>
              </a:lnTo>
              <a:lnTo>
                <a:pt x="2" y="20"/>
              </a:lnTo>
              <a:lnTo>
                <a:pt x="1" y="23"/>
              </a:lnTo>
              <a:lnTo>
                <a:pt x="1" y="26"/>
              </a:lnTo>
              <a:lnTo>
                <a:pt x="3" y="27"/>
              </a:lnTo>
              <a:lnTo>
                <a:pt x="3" y="29"/>
              </a:lnTo>
              <a:lnTo>
                <a:pt x="4" y="28"/>
              </a:lnTo>
              <a:lnTo>
                <a:pt x="5" y="26"/>
              </a:lnTo>
              <a:lnTo>
                <a:pt x="7" y="26"/>
              </a:lnTo>
              <a:lnTo>
                <a:pt x="9" y="25"/>
              </a:lnTo>
              <a:lnTo>
                <a:pt x="11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6" y="26"/>
              </a:lnTo>
              <a:lnTo>
                <a:pt x="18" y="26"/>
              </a:lnTo>
              <a:lnTo>
                <a:pt x="19" y="25"/>
              </a:lnTo>
              <a:lnTo>
                <a:pt x="20" y="25"/>
              </a:lnTo>
              <a:lnTo>
                <a:pt x="22" y="27"/>
              </a:lnTo>
              <a:lnTo>
                <a:pt x="23" y="26"/>
              </a:lnTo>
              <a:lnTo>
                <a:pt x="25" y="26"/>
              </a:lnTo>
              <a:lnTo>
                <a:pt x="28" y="25"/>
              </a:lnTo>
              <a:lnTo>
                <a:pt x="29" y="24"/>
              </a:lnTo>
              <a:lnTo>
                <a:pt x="30" y="22"/>
              </a:lnTo>
              <a:lnTo>
                <a:pt x="33" y="21"/>
              </a:lnTo>
              <a:lnTo>
                <a:pt x="33" y="19"/>
              </a:lnTo>
              <a:lnTo>
                <a:pt x="33" y="17"/>
              </a:lnTo>
              <a:lnTo>
                <a:pt x="31" y="16"/>
              </a:lnTo>
              <a:lnTo>
                <a:pt x="30" y="14"/>
              </a:lnTo>
              <a:lnTo>
                <a:pt x="29" y="13"/>
              </a:lnTo>
              <a:lnTo>
                <a:pt x="29" y="12"/>
              </a:lnTo>
              <a:lnTo>
                <a:pt x="27" y="11"/>
              </a:lnTo>
              <a:lnTo>
                <a:pt x="25" y="12"/>
              </a:lnTo>
              <a:lnTo>
                <a:pt x="22" y="11"/>
              </a:lnTo>
              <a:lnTo>
                <a:pt x="21" y="10"/>
              </a:lnTo>
              <a:lnTo>
                <a:pt x="19" y="9"/>
              </a:lnTo>
              <a:lnTo>
                <a:pt x="17" y="7"/>
              </a:lnTo>
              <a:lnTo>
                <a:pt x="17" y="4"/>
              </a:lnTo>
              <a:lnTo>
                <a:pt x="15" y="3"/>
              </a:lnTo>
              <a:lnTo>
                <a:pt x="13" y="0"/>
              </a:lnTo>
              <a:lnTo>
                <a:pt x="11" y="1"/>
              </a:lnTo>
              <a:lnTo>
                <a:pt x="8" y="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209550</xdr:colOff>
      <xdr:row>16</xdr:row>
      <xdr:rowOff>152400</xdr:rowOff>
    </xdr:from>
    <xdr:to>
      <xdr:col>1</xdr:col>
      <xdr:colOff>457200</xdr:colOff>
      <xdr:row>18</xdr:row>
      <xdr:rowOff>66675</xdr:rowOff>
    </xdr:to>
    <xdr:sp macro="modRegionSelect.Region_Click" textlink="">
      <xdr:nvSpPr>
        <xdr:cNvPr id="408899" name="ShapeReg_6"/>
        <xdr:cNvSpPr>
          <a:spLocks/>
        </xdr:cNvSpPr>
      </xdr:nvSpPr>
      <xdr:spPr bwMode="auto">
        <a:xfrm>
          <a:off x="419100" y="2867025"/>
          <a:ext cx="247650" cy="238125"/>
        </a:xfrm>
        <a:custGeom>
          <a:avLst/>
          <a:gdLst>
            <a:gd name="T0" fmla="*/ 2147483647 w 26"/>
            <a:gd name="T1" fmla="*/ 2147483647 h 25"/>
            <a:gd name="T2" fmla="*/ 2147483647 w 26"/>
            <a:gd name="T3" fmla="*/ 2147483647 h 25"/>
            <a:gd name="T4" fmla="*/ 2147483647 w 26"/>
            <a:gd name="T5" fmla="*/ 2147483647 h 25"/>
            <a:gd name="T6" fmla="*/ 2147483647 w 26"/>
            <a:gd name="T7" fmla="*/ 0 h 25"/>
            <a:gd name="T8" fmla="*/ 2147483647 w 26"/>
            <a:gd name="T9" fmla="*/ 0 h 25"/>
            <a:gd name="T10" fmla="*/ 2147483647 w 26"/>
            <a:gd name="T11" fmla="*/ 2147483647 h 25"/>
            <a:gd name="T12" fmla="*/ 2147483647 w 26"/>
            <a:gd name="T13" fmla="*/ 2147483647 h 25"/>
            <a:gd name="T14" fmla="*/ 2147483647 w 26"/>
            <a:gd name="T15" fmla="*/ 2147483647 h 25"/>
            <a:gd name="T16" fmla="*/ 0 w 26"/>
            <a:gd name="T17" fmla="*/ 2147483647 h 25"/>
            <a:gd name="T18" fmla="*/ 2147483647 w 26"/>
            <a:gd name="T19" fmla="*/ 2147483647 h 25"/>
            <a:gd name="T20" fmla="*/ 2147483647 w 26"/>
            <a:gd name="T21" fmla="*/ 2147483647 h 25"/>
            <a:gd name="T22" fmla="*/ 2147483647 w 26"/>
            <a:gd name="T23" fmla="*/ 2147483647 h 25"/>
            <a:gd name="T24" fmla="*/ 2147483647 w 26"/>
            <a:gd name="T25" fmla="*/ 2147483647 h 25"/>
            <a:gd name="T26" fmla="*/ 2147483647 w 26"/>
            <a:gd name="T27" fmla="*/ 2147483647 h 25"/>
            <a:gd name="T28" fmla="*/ 2147483647 w 26"/>
            <a:gd name="T29" fmla="*/ 2147483647 h 25"/>
            <a:gd name="T30" fmla="*/ 2147483647 w 26"/>
            <a:gd name="T31" fmla="*/ 2147483647 h 25"/>
            <a:gd name="T32" fmla="*/ 2147483647 w 26"/>
            <a:gd name="T33" fmla="*/ 2147483647 h 25"/>
            <a:gd name="T34" fmla="*/ 2147483647 w 26"/>
            <a:gd name="T35" fmla="*/ 2147483647 h 25"/>
            <a:gd name="T36" fmla="*/ 2147483647 w 26"/>
            <a:gd name="T37" fmla="*/ 2147483647 h 25"/>
            <a:gd name="T38" fmla="*/ 2147483647 w 26"/>
            <a:gd name="T39" fmla="*/ 2147483647 h 25"/>
            <a:gd name="T40" fmla="*/ 2147483647 w 26"/>
            <a:gd name="T41" fmla="*/ 2147483647 h 25"/>
            <a:gd name="T42" fmla="*/ 2147483647 w 26"/>
            <a:gd name="T43" fmla="*/ 2147483647 h 25"/>
            <a:gd name="T44" fmla="*/ 2147483647 w 26"/>
            <a:gd name="T45" fmla="*/ 2147483647 h 25"/>
            <a:gd name="T46" fmla="*/ 2147483647 w 26"/>
            <a:gd name="T47" fmla="*/ 2147483647 h 25"/>
            <a:gd name="T48" fmla="*/ 2147483647 w 26"/>
            <a:gd name="T49" fmla="*/ 2147483647 h 25"/>
            <a:gd name="T50" fmla="*/ 2147483647 w 26"/>
            <a:gd name="T51" fmla="*/ 2147483647 h 25"/>
            <a:gd name="T52" fmla="*/ 2147483647 w 26"/>
            <a:gd name="T53" fmla="*/ 2147483647 h 25"/>
            <a:gd name="T54" fmla="*/ 2147483647 w 26"/>
            <a:gd name="T55" fmla="*/ 2147483647 h 25"/>
            <a:gd name="T56" fmla="*/ 2147483647 w 26"/>
            <a:gd name="T57" fmla="*/ 2147483647 h 25"/>
            <a:gd name="T58" fmla="*/ 2147483647 w 26"/>
            <a:gd name="T59" fmla="*/ 2147483647 h 25"/>
            <a:gd name="T60" fmla="*/ 2147483647 w 26"/>
            <a:gd name="T61" fmla="*/ 2147483647 h 25"/>
            <a:gd name="T62" fmla="*/ 2147483647 w 26"/>
            <a:gd name="T63" fmla="*/ 2147483647 h 25"/>
            <a:gd name="T64" fmla="*/ 2147483647 w 26"/>
            <a:gd name="T65" fmla="*/ 2147483647 h 25"/>
            <a:gd name="T66" fmla="*/ 2147483647 w 26"/>
            <a:gd name="T67" fmla="*/ 2147483647 h 25"/>
            <a:gd name="T68" fmla="*/ 2147483647 w 26"/>
            <a:gd name="T69" fmla="*/ 2147483647 h 25"/>
            <a:gd name="T70" fmla="*/ 2147483647 w 26"/>
            <a:gd name="T71" fmla="*/ 2147483647 h 25"/>
            <a:gd name="T72" fmla="*/ 2147483647 w 26"/>
            <a:gd name="T73" fmla="*/ 2147483647 h 25"/>
            <a:gd name="T74" fmla="*/ 2147483647 w 26"/>
            <a:gd name="T75" fmla="*/ 2147483647 h 25"/>
            <a:gd name="T76" fmla="*/ 2147483647 w 26"/>
            <a:gd name="T77" fmla="*/ 2147483647 h 25"/>
            <a:gd name="T78" fmla="*/ 2147483647 w 26"/>
            <a:gd name="T79" fmla="*/ 2147483647 h 25"/>
            <a:gd name="T80" fmla="*/ 2147483647 w 26"/>
            <a:gd name="T81" fmla="*/ 2147483647 h 25"/>
            <a:gd name="T82" fmla="*/ 2147483647 w 26"/>
            <a:gd name="T83" fmla="*/ 2147483647 h 25"/>
            <a:gd name="T84" fmla="*/ 2147483647 w 26"/>
            <a:gd name="T85" fmla="*/ 2147483647 h 25"/>
            <a:gd name="T86" fmla="*/ 2147483647 w 26"/>
            <a:gd name="T87" fmla="*/ 2147483647 h 25"/>
            <a:gd name="T88" fmla="*/ 2147483647 w 26"/>
            <a:gd name="T89" fmla="*/ 2147483647 h 25"/>
            <a:gd name="T90" fmla="*/ 2147483647 w 26"/>
            <a:gd name="T91" fmla="*/ 2147483647 h 25"/>
            <a:gd name="T92" fmla="*/ 2147483647 w 26"/>
            <a:gd name="T93" fmla="*/ 2147483647 h 25"/>
            <a:gd name="T94" fmla="*/ 2147483647 w 26"/>
            <a:gd name="T95" fmla="*/ 2147483647 h 25"/>
            <a:gd name="T96" fmla="*/ 2147483647 w 26"/>
            <a:gd name="T97" fmla="*/ 2147483647 h 25"/>
            <a:gd name="T98" fmla="*/ 2147483647 w 26"/>
            <a:gd name="T99" fmla="*/ 2147483647 h 2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26"/>
            <a:gd name="T151" fmla="*/ 0 h 25"/>
            <a:gd name="T152" fmla="*/ 26 w 26"/>
            <a:gd name="T153" fmla="*/ 25 h 25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26" h="25">
              <a:moveTo>
                <a:pt x="13" y="5"/>
              </a:moveTo>
              <a:lnTo>
                <a:pt x="10" y="4"/>
              </a:lnTo>
              <a:lnTo>
                <a:pt x="10" y="2"/>
              </a:lnTo>
              <a:lnTo>
                <a:pt x="8" y="0"/>
              </a:lnTo>
              <a:lnTo>
                <a:pt x="6" y="0"/>
              </a:lnTo>
              <a:lnTo>
                <a:pt x="6" y="3"/>
              </a:lnTo>
              <a:lnTo>
                <a:pt x="4" y="5"/>
              </a:lnTo>
              <a:lnTo>
                <a:pt x="1" y="7"/>
              </a:lnTo>
              <a:lnTo>
                <a:pt x="0" y="9"/>
              </a:lnTo>
              <a:lnTo>
                <a:pt x="1" y="11"/>
              </a:lnTo>
              <a:lnTo>
                <a:pt x="3" y="13"/>
              </a:lnTo>
              <a:lnTo>
                <a:pt x="5" y="11"/>
              </a:lnTo>
              <a:lnTo>
                <a:pt x="6" y="13"/>
              </a:lnTo>
              <a:lnTo>
                <a:pt x="7" y="15"/>
              </a:lnTo>
              <a:lnTo>
                <a:pt x="9" y="15"/>
              </a:lnTo>
              <a:lnTo>
                <a:pt x="11" y="16"/>
              </a:lnTo>
              <a:lnTo>
                <a:pt x="12" y="19"/>
              </a:lnTo>
              <a:lnTo>
                <a:pt x="11" y="21"/>
              </a:lnTo>
              <a:lnTo>
                <a:pt x="10" y="25"/>
              </a:lnTo>
              <a:lnTo>
                <a:pt x="12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8" y="24"/>
              </a:lnTo>
              <a:lnTo>
                <a:pt x="19" y="22"/>
              </a:lnTo>
              <a:lnTo>
                <a:pt x="20" y="22"/>
              </a:lnTo>
              <a:lnTo>
                <a:pt x="21" y="21"/>
              </a:lnTo>
              <a:lnTo>
                <a:pt x="20" y="20"/>
              </a:lnTo>
              <a:lnTo>
                <a:pt x="22" y="19"/>
              </a:lnTo>
              <a:lnTo>
                <a:pt x="23" y="19"/>
              </a:lnTo>
              <a:lnTo>
                <a:pt x="24" y="20"/>
              </a:lnTo>
              <a:lnTo>
                <a:pt x="25" y="20"/>
              </a:lnTo>
              <a:lnTo>
                <a:pt x="25" y="18"/>
              </a:lnTo>
              <a:lnTo>
                <a:pt x="26" y="17"/>
              </a:lnTo>
              <a:lnTo>
                <a:pt x="26" y="15"/>
              </a:lnTo>
              <a:lnTo>
                <a:pt x="25" y="14"/>
              </a:lnTo>
              <a:lnTo>
                <a:pt x="25" y="12"/>
              </a:lnTo>
              <a:lnTo>
                <a:pt x="26" y="11"/>
              </a:lnTo>
              <a:lnTo>
                <a:pt x="26" y="9"/>
              </a:lnTo>
              <a:lnTo>
                <a:pt x="26" y="7"/>
              </a:lnTo>
              <a:lnTo>
                <a:pt x="25" y="6"/>
              </a:lnTo>
              <a:lnTo>
                <a:pt x="25" y="5"/>
              </a:lnTo>
              <a:lnTo>
                <a:pt x="24" y="3"/>
              </a:lnTo>
              <a:lnTo>
                <a:pt x="22" y="4"/>
              </a:lnTo>
              <a:lnTo>
                <a:pt x="20" y="4"/>
              </a:lnTo>
              <a:lnTo>
                <a:pt x="19" y="6"/>
              </a:lnTo>
              <a:lnTo>
                <a:pt x="18" y="7"/>
              </a:lnTo>
              <a:lnTo>
                <a:pt x="18" y="5"/>
              </a:lnTo>
              <a:lnTo>
                <a:pt x="16" y="4"/>
              </a:lnTo>
              <a:lnTo>
                <a:pt x="13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266700</xdr:colOff>
      <xdr:row>18</xdr:row>
      <xdr:rowOff>47625</xdr:rowOff>
    </xdr:from>
    <xdr:to>
      <xdr:col>1</xdr:col>
      <xdr:colOff>523875</xdr:colOff>
      <xdr:row>19</xdr:row>
      <xdr:rowOff>133350</xdr:rowOff>
    </xdr:to>
    <xdr:sp macro="modRegionSelect.Region_Click" textlink="">
      <xdr:nvSpPr>
        <xdr:cNvPr id="408900" name="ShapeReg_29"/>
        <xdr:cNvSpPr>
          <a:spLocks/>
        </xdr:cNvSpPr>
      </xdr:nvSpPr>
      <xdr:spPr bwMode="auto">
        <a:xfrm>
          <a:off x="476250" y="3086100"/>
          <a:ext cx="257175" cy="247650"/>
        </a:xfrm>
        <a:custGeom>
          <a:avLst/>
          <a:gdLst>
            <a:gd name="T0" fmla="*/ 2147483647 w 27"/>
            <a:gd name="T1" fmla="*/ 2147483647 h 26"/>
            <a:gd name="T2" fmla="*/ 2147483647 w 27"/>
            <a:gd name="T3" fmla="*/ 2147483647 h 26"/>
            <a:gd name="T4" fmla="*/ 2147483647 w 27"/>
            <a:gd name="T5" fmla="*/ 2147483647 h 26"/>
            <a:gd name="T6" fmla="*/ 0 w 27"/>
            <a:gd name="T7" fmla="*/ 2147483647 h 26"/>
            <a:gd name="T8" fmla="*/ 2147483647 w 27"/>
            <a:gd name="T9" fmla="*/ 2147483647 h 26"/>
            <a:gd name="T10" fmla="*/ 2147483647 w 27"/>
            <a:gd name="T11" fmla="*/ 2147483647 h 26"/>
            <a:gd name="T12" fmla="*/ 2147483647 w 27"/>
            <a:gd name="T13" fmla="*/ 2147483647 h 26"/>
            <a:gd name="T14" fmla="*/ 2147483647 w 27"/>
            <a:gd name="T15" fmla="*/ 2147483647 h 26"/>
            <a:gd name="T16" fmla="*/ 2147483647 w 27"/>
            <a:gd name="T17" fmla="*/ 2147483647 h 26"/>
            <a:gd name="T18" fmla="*/ 2147483647 w 27"/>
            <a:gd name="T19" fmla="*/ 0 h 26"/>
            <a:gd name="T20" fmla="*/ 2147483647 w 27"/>
            <a:gd name="T21" fmla="*/ 0 h 26"/>
            <a:gd name="T22" fmla="*/ 2147483647 w 27"/>
            <a:gd name="T23" fmla="*/ 2147483647 h 26"/>
            <a:gd name="T24" fmla="*/ 2147483647 w 27"/>
            <a:gd name="T25" fmla="*/ 2147483647 h 26"/>
            <a:gd name="T26" fmla="*/ 2147483647 w 27"/>
            <a:gd name="T27" fmla="*/ 2147483647 h 26"/>
            <a:gd name="T28" fmla="*/ 2147483647 w 27"/>
            <a:gd name="T29" fmla="*/ 2147483647 h 26"/>
            <a:gd name="T30" fmla="*/ 2147483647 w 27"/>
            <a:gd name="T31" fmla="*/ 2147483647 h 26"/>
            <a:gd name="T32" fmla="*/ 2147483647 w 27"/>
            <a:gd name="T33" fmla="*/ 2147483647 h 26"/>
            <a:gd name="T34" fmla="*/ 2147483647 w 27"/>
            <a:gd name="T35" fmla="*/ 2147483647 h 26"/>
            <a:gd name="T36" fmla="*/ 2147483647 w 27"/>
            <a:gd name="T37" fmla="*/ 2147483647 h 26"/>
            <a:gd name="T38" fmla="*/ 2147483647 w 27"/>
            <a:gd name="T39" fmla="*/ 2147483647 h 26"/>
            <a:gd name="T40" fmla="*/ 2147483647 w 27"/>
            <a:gd name="T41" fmla="*/ 2147483647 h 26"/>
            <a:gd name="T42" fmla="*/ 2147483647 w 27"/>
            <a:gd name="T43" fmla="*/ 2147483647 h 26"/>
            <a:gd name="T44" fmla="*/ 2147483647 w 27"/>
            <a:gd name="T45" fmla="*/ 2147483647 h 26"/>
            <a:gd name="T46" fmla="*/ 2147483647 w 27"/>
            <a:gd name="T47" fmla="*/ 2147483647 h 26"/>
            <a:gd name="T48" fmla="*/ 2147483647 w 27"/>
            <a:gd name="T49" fmla="*/ 2147483647 h 26"/>
            <a:gd name="T50" fmla="*/ 2147483647 w 27"/>
            <a:gd name="T51" fmla="*/ 2147483647 h 26"/>
            <a:gd name="T52" fmla="*/ 2147483647 w 27"/>
            <a:gd name="T53" fmla="*/ 2147483647 h 26"/>
            <a:gd name="T54" fmla="*/ 2147483647 w 27"/>
            <a:gd name="T55" fmla="*/ 2147483647 h 26"/>
            <a:gd name="T56" fmla="*/ 2147483647 w 27"/>
            <a:gd name="T57" fmla="*/ 2147483647 h 26"/>
            <a:gd name="T58" fmla="*/ 2147483647 w 27"/>
            <a:gd name="T59" fmla="*/ 2147483647 h 26"/>
            <a:gd name="T60" fmla="*/ 2147483647 w 27"/>
            <a:gd name="T61" fmla="*/ 2147483647 h 26"/>
            <a:gd name="T62" fmla="*/ 2147483647 w 27"/>
            <a:gd name="T63" fmla="*/ 2147483647 h 26"/>
            <a:gd name="T64" fmla="*/ 2147483647 w 27"/>
            <a:gd name="T65" fmla="*/ 2147483647 h 26"/>
            <a:gd name="T66" fmla="*/ 2147483647 w 27"/>
            <a:gd name="T67" fmla="*/ 2147483647 h 26"/>
            <a:gd name="T68" fmla="*/ 2147483647 w 27"/>
            <a:gd name="T69" fmla="*/ 2147483647 h 26"/>
            <a:gd name="T70" fmla="*/ 2147483647 w 27"/>
            <a:gd name="T71" fmla="*/ 2147483647 h 26"/>
            <a:gd name="T72" fmla="*/ 2147483647 w 27"/>
            <a:gd name="T73" fmla="*/ 2147483647 h 26"/>
            <a:gd name="T74" fmla="*/ 2147483647 w 27"/>
            <a:gd name="T75" fmla="*/ 2147483647 h 26"/>
            <a:gd name="T76" fmla="*/ 2147483647 w 27"/>
            <a:gd name="T77" fmla="*/ 2147483647 h 26"/>
            <a:gd name="T78" fmla="*/ 2147483647 w 27"/>
            <a:gd name="T79" fmla="*/ 2147483647 h 26"/>
            <a:gd name="T80" fmla="*/ 2147483647 w 27"/>
            <a:gd name="T81" fmla="*/ 2147483647 h 26"/>
            <a:gd name="T82" fmla="*/ 2147483647 w 27"/>
            <a:gd name="T83" fmla="*/ 2147483647 h 26"/>
            <a:gd name="T84" fmla="*/ 2147483647 w 27"/>
            <a:gd name="T85" fmla="*/ 2147483647 h 26"/>
            <a:gd name="T86" fmla="*/ 2147483647 w 27"/>
            <a:gd name="T87" fmla="*/ 2147483647 h 2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7"/>
            <a:gd name="T133" fmla="*/ 0 h 26"/>
            <a:gd name="T134" fmla="*/ 27 w 27"/>
            <a:gd name="T135" fmla="*/ 26 h 2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7" h="26">
              <a:moveTo>
                <a:pt x="3" y="13"/>
              </a:moveTo>
              <a:lnTo>
                <a:pt x="3" y="11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2" y="3"/>
              </a:lnTo>
              <a:lnTo>
                <a:pt x="3" y="3"/>
              </a:lnTo>
              <a:lnTo>
                <a:pt x="4" y="2"/>
              </a:lnTo>
              <a:lnTo>
                <a:pt x="6" y="2"/>
              </a:lnTo>
              <a:lnTo>
                <a:pt x="7" y="0"/>
              </a:lnTo>
              <a:lnTo>
                <a:pt x="9" y="0"/>
              </a:lnTo>
              <a:lnTo>
                <a:pt x="10" y="1"/>
              </a:lnTo>
              <a:lnTo>
                <a:pt x="12" y="1"/>
              </a:lnTo>
              <a:lnTo>
                <a:pt x="12" y="2"/>
              </a:lnTo>
              <a:lnTo>
                <a:pt x="14" y="2"/>
              </a:lnTo>
              <a:lnTo>
                <a:pt x="15" y="3"/>
              </a:lnTo>
              <a:lnTo>
                <a:pt x="15" y="5"/>
              </a:lnTo>
              <a:lnTo>
                <a:pt x="16" y="6"/>
              </a:lnTo>
              <a:lnTo>
                <a:pt x="17" y="7"/>
              </a:lnTo>
              <a:lnTo>
                <a:pt x="18" y="8"/>
              </a:lnTo>
              <a:lnTo>
                <a:pt x="18" y="10"/>
              </a:lnTo>
              <a:lnTo>
                <a:pt x="20" y="13"/>
              </a:lnTo>
              <a:lnTo>
                <a:pt x="20" y="16"/>
              </a:lnTo>
              <a:lnTo>
                <a:pt x="22" y="16"/>
              </a:lnTo>
              <a:lnTo>
                <a:pt x="23" y="17"/>
              </a:lnTo>
              <a:lnTo>
                <a:pt x="23" y="20"/>
              </a:lnTo>
              <a:lnTo>
                <a:pt x="25" y="20"/>
              </a:lnTo>
              <a:lnTo>
                <a:pt x="27" y="21"/>
              </a:lnTo>
              <a:lnTo>
                <a:pt x="25" y="23"/>
              </a:lnTo>
              <a:lnTo>
                <a:pt x="23" y="22"/>
              </a:lnTo>
              <a:lnTo>
                <a:pt x="22" y="23"/>
              </a:lnTo>
              <a:lnTo>
                <a:pt x="22" y="25"/>
              </a:lnTo>
              <a:lnTo>
                <a:pt x="20" y="26"/>
              </a:lnTo>
              <a:lnTo>
                <a:pt x="20" y="24"/>
              </a:lnTo>
              <a:lnTo>
                <a:pt x="18" y="22"/>
              </a:lnTo>
              <a:lnTo>
                <a:pt x="15" y="20"/>
              </a:lnTo>
              <a:lnTo>
                <a:pt x="13" y="20"/>
              </a:lnTo>
              <a:lnTo>
                <a:pt x="9" y="20"/>
              </a:lnTo>
              <a:lnTo>
                <a:pt x="9" y="18"/>
              </a:lnTo>
              <a:lnTo>
                <a:pt x="7" y="16"/>
              </a:lnTo>
              <a:lnTo>
                <a:pt x="6" y="17"/>
              </a:lnTo>
              <a:lnTo>
                <a:pt x="4" y="17"/>
              </a:lnTo>
              <a:lnTo>
                <a:pt x="1" y="16"/>
              </a:lnTo>
              <a:lnTo>
                <a:pt x="3" y="1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19</xdr:row>
      <xdr:rowOff>38100</xdr:rowOff>
    </xdr:from>
    <xdr:to>
      <xdr:col>1</xdr:col>
      <xdr:colOff>466725</xdr:colOff>
      <xdr:row>20</xdr:row>
      <xdr:rowOff>133350</xdr:rowOff>
    </xdr:to>
    <xdr:sp macro="modRegionSelect.Region_Click" textlink="">
      <xdr:nvSpPr>
        <xdr:cNvPr id="408901" name="ShapeReg_5"/>
        <xdr:cNvSpPr>
          <a:spLocks/>
        </xdr:cNvSpPr>
      </xdr:nvSpPr>
      <xdr:spPr bwMode="auto">
        <a:xfrm>
          <a:off x="466725" y="3238500"/>
          <a:ext cx="209550" cy="257175"/>
        </a:xfrm>
        <a:custGeom>
          <a:avLst/>
          <a:gdLst>
            <a:gd name="T0" fmla="*/ 2147483647 w 22"/>
            <a:gd name="T1" fmla="*/ 2147483647 h 27"/>
            <a:gd name="T2" fmla="*/ 2147483647 w 22"/>
            <a:gd name="T3" fmla="*/ 2147483647 h 27"/>
            <a:gd name="T4" fmla="*/ 2147483647 w 22"/>
            <a:gd name="T5" fmla="*/ 2147483647 h 27"/>
            <a:gd name="T6" fmla="*/ 2147483647 w 22"/>
            <a:gd name="T7" fmla="*/ 2147483647 h 27"/>
            <a:gd name="T8" fmla="*/ 2147483647 w 22"/>
            <a:gd name="T9" fmla="*/ 2147483647 h 27"/>
            <a:gd name="T10" fmla="*/ 2147483647 w 22"/>
            <a:gd name="T11" fmla="*/ 2147483647 h 27"/>
            <a:gd name="T12" fmla="*/ 2147483647 w 22"/>
            <a:gd name="T13" fmla="*/ 2147483647 h 27"/>
            <a:gd name="T14" fmla="*/ 2147483647 w 22"/>
            <a:gd name="T15" fmla="*/ 2147483647 h 27"/>
            <a:gd name="T16" fmla="*/ 2147483647 w 22"/>
            <a:gd name="T17" fmla="*/ 2147483647 h 27"/>
            <a:gd name="T18" fmla="*/ 2147483647 w 22"/>
            <a:gd name="T19" fmla="*/ 2147483647 h 27"/>
            <a:gd name="T20" fmla="*/ 0 w 22"/>
            <a:gd name="T21" fmla="*/ 2147483647 h 27"/>
            <a:gd name="T22" fmla="*/ 2147483647 w 22"/>
            <a:gd name="T23" fmla="*/ 0 h 27"/>
            <a:gd name="T24" fmla="*/ 2147483647 w 22"/>
            <a:gd name="T25" fmla="*/ 2147483647 h 27"/>
            <a:gd name="T26" fmla="*/ 2147483647 w 22"/>
            <a:gd name="T27" fmla="*/ 2147483647 h 27"/>
            <a:gd name="T28" fmla="*/ 2147483647 w 22"/>
            <a:gd name="T29" fmla="*/ 0 h 27"/>
            <a:gd name="T30" fmla="*/ 2147483647 w 22"/>
            <a:gd name="T31" fmla="*/ 2147483647 h 27"/>
            <a:gd name="T32" fmla="*/ 2147483647 w 22"/>
            <a:gd name="T33" fmla="*/ 2147483647 h 27"/>
            <a:gd name="T34" fmla="*/ 2147483647 w 22"/>
            <a:gd name="T35" fmla="*/ 2147483647 h 27"/>
            <a:gd name="T36" fmla="*/ 2147483647 w 22"/>
            <a:gd name="T37" fmla="*/ 2147483647 h 27"/>
            <a:gd name="T38" fmla="*/ 2147483647 w 22"/>
            <a:gd name="T39" fmla="*/ 2147483647 h 27"/>
            <a:gd name="T40" fmla="*/ 2147483647 w 22"/>
            <a:gd name="T41" fmla="*/ 2147483647 h 27"/>
            <a:gd name="T42" fmla="*/ 2147483647 w 22"/>
            <a:gd name="T43" fmla="*/ 2147483647 h 27"/>
            <a:gd name="T44" fmla="*/ 2147483647 w 22"/>
            <a:gd name="T45" fmla="*/ 2147483647 h 27"/>
            <a:gd name="T46" fmla="*/ 2147483647 w 22"/>
            <a:gd name="T47" fmla="*/ 2147483647 h 27"/>
            <a:gd name="T48" fmla="*/ 2147483647 w 22"/>
            <a:gd name="T49" fmla="*/ 2147483647 h 27"/>
            <a:gd name="T50" fmla="*/ 2147483647 w 22"/>
            <a:gd name="T51" fmla="*/ 2147483647 h 27"/>
            <a:gd name="T52" fmla="*/ 2147483647 w 22"/>
            <a:gd name="T53" fmla="*/ 2147483647 h 27"/>
            <a:gd name="T54" fmla="*/ 2147483647 w 22"/>
            <a:gd name="T55" fmla="*/ 2147483647 h 27"/>
            <a:gd name="T56" fmla="*/ 2147483647 w 22"/>
            <a:gd name="T57" fmla="*/ 2147483647 h 27"/>
            <a:gd name="T58" fmla="*/ 2147483647 w 22"/>
            <a:gd name="T59" fmla="*/ 2147483647 h 27"/>
            <a:gd name="T60" fmla="*/ 2147483647 w 22"/>
            <a:gd name="T61" fmla="*/ 2147483647 h 27"/>
            <a:gd name="T62" fmla="*/ 2147483647 w 22"/>
            <a:gd name="T63" fmla="*/ 2147483647 h 27"/>
            <a:gd name="T64" fmla="*/ 2147483647 w 22"/>
            <a:gd name="T65" fmla="*/ 2147483647 h 27"/>
            <a:gd name="T66" fmla="*/ 2147483647 w 22"/>
            <a:gd name="T67" fmla="*/ 2147483647 h 27"/>
            <a:gd name="T68" fmla="*/ 2147483647 w 22"/>
            <a:gd name="T69" fmla="*/ 2147483647 h 27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22"/>
            <a:gd name="T106" fmla="*/ 0 h 27"/>
            <a:gd name="T107" fmla="*/ 22 w 22"/>
            <a:gd name="T108" fmla="*/ 27 h 27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22" h="27">
              <a:moveTo>
                <a:pt x="14" y="27"/>
              </a:moveTo>
              <a:lnTo>
                <a:pt x="14" y="24"/>
              </a:lnTo>
              <a:lnTo>
                <a:pt x="12" y="22"/>
              </a:lnTo>
              <a:lnTo>
                <a:pt x="9" y="20"/>
              </a:lnTo>
              <a:lnTo>
                <a:pt x="10" y="17"/>
              </a:lnTo>
              <a:lnTo>
                <a:pt x="9" y="13"/>
              </a:lnTo>
              <a:lnTo>
                <a:pt x="7" y="11"/>
              </a:lnTo>
              <a:lnTo>
                <a:pt x="4" y="9"/>
              </a:lnTo>
              <a:lnTo>
                <a:pt x="3" y="6"/>
              </a:lnTo>
              <a:lnTo>
                <a:pt x="1" y="4"/>
              </a:lnTo>
              <a:lnTo>
                <a:pt x="0" y="2"/>
              </a:lnTo>
              <a:lnTo>
                <a:pt x="2" y="0"/>
              </a:lnTo>
              <a:lnTo>
                <a:pt x="5" y="1"/>
              </a:lnTo>
              <a:lnTo>
                <a:pt x="7" y="1"/>
              </a:lnTo>
              <a:lnTo>
                <a:pt x="8" y="0"/>
              </a:lnTo>
              <a:lnTo>
                <a:pt x="10" y="2"/>
              </a:lnTo>
              <a:lnTo>
                <a:pt x="10" y="4"/>
              </a:lnTo>
              <a:lnTo>
                <a:pt x="14" y="4"/>
              </a:lnTo>
              <a:lnTo>
                <a:pt x="16" y="4"/>
              </a:lnTo>
              <a:lnTo>
                <a:pt x="19" y="6"/>
              </a:lnTo>
              <a:lnTo>
                <a:pt x="21" y="8"/>
              </a:lnTo>
              <a:lnTo>
                <a:pt x="21" y="10"/>
              </a:lnTo>
              <a:lnTo>
                <a:pt x="22" y="12"/>
              </a:lnTo>
              <a:lnTo>
                <a:pt x="21" y="13"/>
              </a:lnTo>
              <a:lnTo>
                <a:pt x="22" y="14"/>
              </a:lnTo>
              <a:lnTo>
                <a:pt x="21" y="16"/>
              </a:lnTo>
              <a:lnTo>
                <a:pt x="20" y="16"/>
              </a:lnTo>
              <a:lnTo>
                <a:pt x="20" y="19"/>
              </a:lnTo>
              <a:lnTo>
                <a:pt x="20" y="21"/>
              </a:lnTo>
              <a:lnTo>
                <a:pt x="18" y="22"/>
              </a:lnTo>
              <a:lnTo>
                <a:pt x="18" y="24"/>
              </a:lnTo>
              <a:lnTo>
                <a:pt x="17" y="24"/>
              </a:lnTo>
              <a:lnTo>
                <a:pt x="17" y="26"/>
              </a:lnTo>
              <a:lnTo>
                <a:pt x="15" y="27"/>
              </a:lnTo>
              <a:lnTo>
                <a:pt x="14" y="2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19</xdr:row>
      <xdr:rowOff>85725</xdr:rowOff>
    </xdr:from>
    <xdr:to>
      <xdr:col>2</xdr:col>
      <xdr:colOff>95250</xdr:colOff>
      <xdr:row>21</xdr:row>
      <xdr:rowOff>66675</xdr:rowOff>
    </xdr:to>
    <xdr:sp macro="modRegionSelect.Region_Click" textlink="">
      <xdr:nvSpPr>
        <xdr:cNvPr id="408902" name="ShapeReg_10"/>
        <xdr:cNvSpPr>
          <a:spLocks/>
        </xdr:cNvSpPr>
      </xdr:nvSpPr>
      <xdr:spPr bwMode="auto">
        <a:xfrm>
          <a:off x="609600" y="3286125"/>
          <a:ext cx="304800" cy="304800"/>
        </a:xfrm>
        <a:custGeom>
          <a:avLst/>
          <a:gdLst>
            <a:gd name="T0" fmla="*/ 0 w 32"/>
            <a:gd name="T1" fmla="*/ 2147483647 h 32"/>
            <a:gd name="T2" fmla="*/ 2147483647 w 32"/>
            <a:gd name="T3" fmla="*/ 2147483647 h 32"/>
            <a:gd name="T4" fmla="*/ 2147483647 w 32"/>
            <a:gd name="T5" fmla="*/ 2147483647 h 32"/>
            <a:gd name="T6" fmla="*/ 2147483647 w 32"/>
            <a:gd name="T7" fmla="*/ 2147483647 h 32"/>
            <a:gd name="T8" fmla="*/ 2147483647 w 32"/>
            <a:gd name="T9" fmla="*/ 2147483647 h 32"/>
            <a:gd name="T10" fmla="*/ 2147483647 w 32"/>
            <a:gd name="T11" fmla="*/ 2147483647 h 32"/>
            <a:gd name="T12" fmla="*/ 2147483647 w 32"/>
            <a:gd name="T13" fmla="*/ 2147483647 h 32"/>
            <a:gd name="T14" fmla="*/ 2147483647 w 32"/>
            <a:gd name="T15" fmla="*/ 2147483647 h 32"/>
            <a:gd name="T16" fmla="*/ 2147483647 w 32"/>
            <a:gd name="T17" fmla="*/ 2147483647 h 32"/>
            <a:gd name="T18" fmla="*/ 2147483647 w 32"/>
            <a:gd name="T19" fmla="*/ 2147483647 h 32"/>
            <a:gd name="T20" fmla="*/ 2147483647 w 32"/>
            <a:gd name="T21" fmla="*/ 2147483647 h 32"/>
            <a:gd name="T22" fmla="*/ 2147483647 w 32"/>
            <a:gd name="T23" fmla="*/ 2147483647 h 32"/>
            <a:gd name="T24" fmla="*/ 2147483647 w 32"/>
            <a:gd name="T25" fmla="*/ 2147483647 h 32"/>
            <a:gd name="T26" fmla="*/ 2147483647 w 32"/>
            <a:gd name="T27" fmla="*/ 2147483647 h 32"/>
            <a:gd name="T28" fmla="*/ 2147483647 w 32"/>
            <a:gd name="T29" fmla="*/ 2147483647 h 32"/>
            <a:gd name="T30" fmla="*/ 2147483647 w 32"/>
            <a:gd name="T31" fmla="*/ 2147483647 h 32"/>
            <a:gd name="T32" fmla="*/ 2147483647 w 32"/>
            <a:gd name="T33" fmla="*/ 2147483647 h 32"/>
            <a:gd name="T34" fmla="*/ 2147483647 w 32"/>
            <a:gd name="T35" fmla="*/ 2147483647 h 32"/>
            <a:gd name="T36" fmla="*/ 2147483647 w 32"/>
            <a:gd name="T37" fmla="*/ 0 h 32"/>
            <a:gd name="T38" fmla="*/ 2147483647 w 32"/>
            <a:gd name="T39" fmla="*/ 0 h 32"/>
            <a:gd name="T40" fmla="*/ 2147483647 w 32"/>
            <a:gd name="T41" fmla="*/ 2147483647 h 32"/>
            <a:gd name="T42" fmla="*/ 2147483647 w 32"/>
            <a:gd name="T43" fmla="*/ 2147483647 h 32"/>
            <a:gd name="T44" fmla="*/ 2147483647 w 32"/>
            <a:gd name="T45" fmla="*/ 2147483647 h 32"/>
            <a:gd name="T46" fmla="*/ 2147483647 w 32"/>
            <a:gd name="T47" fmla="*/ 2147483647 h 32"/>
            <a:gd name="T48" fmla="*/ 2147483647 w 32"/>
            <a:gd name="T49" fmla="*/ 2147483647 h 32"/>
            <a:gd name="T50" fmla="*/ 2147483647 w 32"/>
            <a:gd name="T51" fmla="*/ 2147483647 h 32"/>
            <a:gd name="T52" fmla="*/ 2147483647 w 32"/>
            <a:gd name="T53" fmla="*/ 2147483647 h 32"/>
            <a:gd name="T54" fmla="*/ 2147483647 w 32"/>
            <a:gd name="T55" fmla="*/ 2147483647 h 32"/>
            <a:gd name="T56" fmla="*/ 2147483647 w 32"/>
            <a:gd name="T57" fmla="*/ 2147483647 h 32"/>
            <a:gd name="T58" fmla="*/ 2147483647 w 32"/>
            <a:gd name="T59" fmla="*/ 2147483647 h 32"/>
            <a:gd name="T60" fmla="*/ 2147483647 w 32"/>
            <a:gd name="T61" fmla="*/ 2147483647 h 32"/>
            <a:gd name="T62" fmla="*/ 2147483647 w 32"/>
            <a:gd name="T63" fmla="*/ 2147483647 h 32"/>
            <a:gd name="T64" fmla="*/ 2147483647 w 32"/>
            <a:gd name="T65" fmla="*/ 2147483647 h 32"/>
            <a:gd name="T66" fmla="*/ 2147483647 w 32"/>
            <a:gd name="T67" fmla="*/ 2147483647 h 32"/>
            <a:gd name="T68" fmla="*/ 2147483647 w 32"/>
            <a:gd name="T69" fmla="*/ 2147483647 h 32"/>
            <a:gd name="T70" fmla="*/ 2147483647 w 32"/>
            <a:gd name="T71" fmla="*/ 2147483647 h 32"/>
            <a:gd name="T72" fmla="*/ 2147483647 w 32"/>
            <a:gd name="T73" fmla="*/ 2147483647 h 32"/>
            <a:gd name="T74" fmla="*/ 2147483647 w 32"/>
            <a:gd name="T75" fmla="*/ 2147483647 h 32"/>
            <a:gd name="T76" fmla="*/ 2147483647 w 32"/>
            <a:gd name="T77" fmla="*/ 2147483647 h 32"/>
            <a:gd name="T78" fmla="*/ 2147483647 w 32"/>
            <a:gd name="T79" fmla="*/ 2147483647 h 32"/>
            <a:gd name="T80" fmla="*/ 2147483647 w 32"/>
            <a:gd name="T81" fmla="*/ 2147483647 h 32"/>
            <a:gd name="T82" fmla="*/ 2147483647 w 32"/>
            <a:gd name="T83" fmla="*/ 2147483647 h 32"/>
            <a:gd name="T84" fmla="*/ 2147483647 w 32"/>
            <a:gd name="T85" fmla="*/ 2147483647 h 32"/>
            <a:gd name="T86" fmla="*/ 2147483647 w 32"/>
            <a:gd name="T87" fmla="*/ 2147483647 h 32"/>
            <a:gd name="T88" fmla="*/ 2147483647 w 32"/>
            <a:gd name="T89" fmla="*/ 2147483647 h 32"/>
            <a:gd name="T90" fmla="*/ 2147483647 w 32"/>
            <a:gd name="T91" fmla="*/ 2147483647 h 32"/>
            <a:gd name="T92" fmla="*/ 2147483647 w 32"/>
            <a:gd name="T93" fmla="*/ 2147483647 h 32"/>
            <a:gd name="T94" fmla="*/ 2147483647 w 32"/>
            <a:gd name="T95" fmla="*/ 2147483647 h 32"/>
            <a:gd name="T96" fmla="*/ 2147483647 w 32"/>
            <a:gd name="T97" fmla="*/ 2147483647 h 32"/>
            <a:gd name="T98" fmla="*/ 2147483647 w 32"/>
            <a:gd name="T99" fmla="*/ 2147483647 h 32"/>
            <a:gd name="T100" fmla="*/ 2147483647 w 32"/>
            <a:gd name="T101" fmla="*/ 2147483647 h 32"/>
            <a:gd name="T102" fmla="*/ 2147483647 w 32"/>
            <a:gd name="T103" fmla="*/ 2147483647 h 32"/>
            <a:gd name="T104" fmla="*/ 0 w 32"/>
            <a:gd name="T105" fmla="*/ 2147483647 h 32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32"/>
            <a:gd name="T160" fmla="*/ 0 h 32"/>
            <a:gd name="T161" fmla="*/ 32 w 32"/>
            <a:gd name="T162" fmla="*/ 32 h 32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32" h="32">
              <a:moveTo>
                <a:pt x="0" y="22"/>
              </a:moveTo>
              <a:lnTo>
                <a:pt x="2" y="21"/>
              </a:lnTo>
              <a:lnTo>
                <a:pt x="2" y="19"/>
              </a:lnTo>
              <a:lnTo>
                <a:pt x="3" y="19"/>
              </a:lnTo>
              <a:lnTo>
                <a:pt x="3" y="17"/>
              </a:lnTo>
              <a:lnTo>
                <a:pt x="5" y="16"/>
              </a:lnTo>
              <a:lnTo>
                <a:pt x="5" y="14"/>
              </a:lnTo>
              <a:lnTo>
                <a:pt x="5" y="11"/>
              </a:lnTo>
              <a:lnTo>
                <a:pt x="6" y="11"/>
              </a:lnTo>
              <a:lnTo>
                <a:pt x="7" y="9"/>
              </a:lnTo>
              <a:lnTo>
                <a:pt x="6" y="8"/>
              </a:lnTo>
              <a:lnTo>
                <a:pt x="7" y="7"/>
              </a:lnTo>
              <a:lnTo>
                <a:pt x="6" y="5"/>
              </a:lnTo>
              <a:lnTo>
                <a:pt x="8" y="4"/>
              </a:lnTo>
              <a:lnTo>
                <a:pt x="8" y="2"/>
              </a:lnTo>
              <a:lnTo>
                <a:pt x="9" y="1"/>
              </a:lnTo>
              <a:lnTo>
                <a:pt x="11" y="2"/>
              </a:lnTo>
              <a:lnTo>
                <a:pt x="13" y="0"/>
              </a:lnTo>
              <a:lnTo>
                <a:pt x="15" y="0"/>
              </a:lnTo>
              <a:lnTo>
                <a:pt x="16" y="2"/>
              </a:lnTo>
              <a:lnTo>
                <a:pt x="18" y="3"/>
              </a:lnTo>
              <a:lnTo>
                <a:pt x="18" y="6"/>
              </a:lnTo>
              <a:lnTo>
                <a:pt x="19" y="7"/>
              </a:lnTo>
              <a:lnTo>
                <a:pt x="21" y="7"/>
              </a:lnTo>
              <a:lnTo>
                <a:pt x="23" y="10"/>
              </a:lnTo>
              <a:lnTo>
                <a:pt x="25" y="11"/>
              </a:lnTo>
              <a:lnTo>
                <a:pt x="24" y="14"/>
              </a:lnTo>
              <a:lnTo>
                <a:pt x="26" y="15"/>
              </a:lnTo>
              <a:lnTo>
                <a:pt x="28" y="16"/>
              </a:lnTo>
              <a:lnTo>
                <a:pt x="29" y="18"/>
              </a:lnTo>
              <a:lnTo>
                <a:pt x="31" y="19"/>
              </a:lnTo>
              <a:lnTo>
                <a:pt x="31" y="22"/>
              </a:lnTo>
              <a:lnTo>
                <a:pt x="32" y="25"/>
              </a:lnTo>
              <a:lnTo>
                <a:pt x="31" y="26"/>
              </a:lnTo>
              <a:lnTo>
                <a:pt x="29" y="26"/>
              </a:lnTo>
              <a:lnTo>
                <a:pt x="27" y="25"/>
              </a:lnTo>
              <a:lnTo>
                <a:pt x="26" y="23"/>
              </a:lnTo>
              <a:lnTo>
                <a:pt x="24" y="23"/>
              </a:lnTo>
              <a:lnTo>
                <a:pt x="22" y="24"/>
              </a:lnTo>
              <a:lnTo>
                <a:pt x="19" y="24"/>
              </a:lnTo>
              <a:lnTo>
                <a:pt x="18" y="28"/>
              </a:lnTo>
              <a:lnTo>
                <a:pt x="15" y="31"/>
              </a:lnTo>
              <a:lnTo>
                <a:pt x="11" y="31"/>
              </a:lnTo>
              <a:lnTo>
                <a:pt x="10" y="32"/>
              </a:lnTo>
              <a:lnTo>
                <a:pt x="8" y="32"/>
              </a:lnTo>
              <a:lnTo>
                <a:pt x="7" y="31"/>
              </a:lnTo>
              <a:lnTo>
                <a:pt x="5" y="31"/>
              </a:lnTo>
              <a:lnTo>
                <a:pt x="5" y="29"/>
              </a:lnTo>
              <a:lnTo>
                <a:pt x="4" y="28"/>
              </a:lnTo>
              <a:lnTo>
                <a:pt x="2" y="27"/>
              </a:lnTo>
              <a:lnTo>
                <a:pt x="2" y="24"/>
              </a:lnTo>
              <a:lnTo>
                <a:pt x="0" y="2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24</xdr:row>
      <xdr:rowOff>47625</xdr:rowOff>
    </xdr:from>
    <xdr:to>
      <xdr:col>1</xdr:col>
      <xdr:colOff>200025</xdr:colOff>
      <xdr:row>25</xdr:row>
      <xdr:rowOff>38100</xdr:rowOff>
    </xdr:to>
    <xdr:sp macro="modRegionSelect.Region_Click" textlink="">
      <xdr:nvSpPr>
        <xdr:cNvPr id="408903" name="ShapeReg_22"/>
        <xdr:cNvSpPr>
          <a:spLocks/>
        </xdr:cNvSpPr>
      </xdr:nvSpPr>
      <xdr:spPr bwMode="auto">
        <a:xfrm>
          <a:off x="247650" y="4057650"/>
          <a:ext cx="161925" cy="152400"/>
        </a:xfrm>
        <a:custGeom>
          <a:avLst/>
          <a:gdLst>
            <a:gd name="T0" fmla="*/ 2147483647 w 17"/>
            <a:gd name="T1" fmla="*/ 2147483647 h 16"/>
            <a:gd name="T2" fmla="*/ 2147483647 w 17"/>
            <a:gd name="T3" fmla="*/ 2147483647 h 16"/>
            <a:gd name="T4" fmla="*/ 2147483647 w 17"/>
            <a:gd name="T5" fmla="*/ 2147483647 h 16"/>
            <a:gd name="T6" fmla="*/ 2147483647 w 17"/>
            <a:gd name="T7" fmla="*/ 2147483647 h 16"/>
            <a:gd name="T8" fmla="*/ 0 w 17"/>
            <a:gd name="T9" fmla="*/ 2147483647 h 16"/>
            <a:gd name="T10" fmla="*/ 0 w 17"/>
            <a:gd name="T11" fmla="*/ 2147483647 h 16"/>
            <a:gd name="T12" fmla="*/ 2147483647 w 17"/>
            <a:gd name="T13" fmla="*/ 2147483647 h 16"/>
            <a:gd name="T14" fmla="*/ 2147483647 w 17"/>
            <a:gd name="T15" fmla="*/ 2147483647 h 16"/>
            <a:gd name="T16" fmla="*/ 2147483647 w 17"/>
            <a:gd name="T17" fmla="*/ 0 h 16"/>
            <a:gd name="T18" fmla="*/ 2147483647 w 17"/>
            <a:gd name="T19" fmla="*/ 0 h 16"/>
            <a:gd name="T20" fmla="*/ 2147483647 w 17"/>
            <a:gd name="T21" fmla="*/ 2147483647 h 16"/>
            <a:gd name="T22" fmla="*/ 2147483647 w 17"/>
            <a:gd name="T23" fmla="*/ 2147483647 h 16"/>
            <a:gd name="T24" fmla="*/ 2147483647 w 17"/>
            <a:gd name="T25" fmla="*/ 2147483647 h 16"/>
            <a:gd name="T26" fmla="*/ 2147483647 w 17"/>
            <a:gd name="T27" fmla="*/ 2147483647 h 16"/>
            <a:gd name="T28" fmla="*/ 2147483647 w 17"/>
            <a:gd name="T29" fmla="*/ 2147483647 h 16"/>
            <a:gd name="T30" fmla="*/ 2147483647 w 17"/>
            <a:gd name="T31" fmla="*/ 2147483647 h 16"/>
            <a:gd name="T32" fmla="*/ 2147483647 w 17"/>
            <a:gd name="T33" fmla="*/ 2147483647 h 16"/>
            <a:gd name="T34" fmla="*/ 2147483647 w 17"/>
            <a:gd name="T35" fmla="*/ 2147483647 h 16"/>
            <a:gd name="T36" fmla="*/ 2147483647 w 17"/>
            <a:gd name="T37" fmla="*/ 2147483647 h 16"/>
            <a:gd name="T38" fmla="*/ 2147483647 w 17"/>
            <a:gd name="T39" fmla="*/ 2147483647 h 16"/>
            <a:gd name="T40" fmla="*/ 2147483647 w 17"/>
            <a:gd name="T41" fmla="*/ 2147483647 h 16"/>
            <a:gd name="T42" fmla="*/ 2147483647 w 17"/>
            <a:gd name="T43" fmla="*/ 2147483647 h 16"/>
            <a:gd name="T44" fmla="*/ 2147483647 w 17"/>
            <a:gd name="T45" fmla="*/ 2147483647 h 16"/>
            <a:gd name="T46" fmla="*/ 2147483647 w 17"/>
            <a:gd name="T47" fmla="*/ 2147483647 h 16"/>
            <a:gd name="T48" fmla="*/ 2147483647 w 17"/>
            <a:gd name="T49" fmla="*/ 2147483647 h 16"/>
            <a:gd name="T50" fmla="*/ 2147483647 w 17"/>
            <a:gd name="T51" fmla="*/ 2147483647 h 16"/>
            <a:gd name="T52" fmla="*/ 2147483647 w 17"/>
            <a:gd name="T53" fmla="*/ 2147483647 h 16"/>
            <a:gd name="T54" fmla="*/ 2147483647 w 17"/>
            <a:gd name="T55" fmla="*/ 2147483647 h 1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17"/>
            <a:gd name="T85" fmla="*/ 0 h 16"/>
            <a:gd name="T86" fmla="*/ 17 w 17"/>
            <a:gd name="T87" fmla="*/ 16 h 1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17" h="16">
              <a:moveTo>
                <a:pt x="8" y="16"/>
              </a:moveTo>
              <a:lnTo>
                <a:pt x="6" y="15"/>
              </a:lnTo>
              <a:lnTo>
                <a:pt x="3" y="13"/>
              </a:lnTo>
              <a:lnTo>
                <a:pt x="2" y="9"/>
              </a:lnTo>
              <a:lnTo>
                <a:pt x="0" y="6"/>
              </a:lnTo>
              <a:lnTo>
                <a:pt x="0" y="4"/>
              </a:lnTo>
              <a:lnTo>
                <a:pt x="1" y="2"/>
              </a:lnTo>
              <a:lnTo>
                <a:pt x="3" y="2"/>
              </a:lnTo>
              <a:lnTo>
                <a:pt x="5" y="0"/>
              </a:lnTo>
              <a:lnTo>
                <a:pt x="6" y="0"/>
              </a:lnTo>
              <a:lnTo>
                <a:pt x="7" y="2"/>
              </a:lnTo>
              <a:lnTo>
                <a:pt x="8" y="4"/>
              </a:lnTo>
              <a:lnTo>
                <a:pt x="10" y="4"/>
              </a:lnTo>
              <a:lnTo>
                <a:pt x="12" y="1"/>
              </a:lnTo>
              <a:lnTo>
                <a:pt x="14" y="2"/>
              </a:lnTo>
              <a:lnTo>
                <a:pt x="14" y="4"/>
              </a:lnTo>
              <a:lnTo>
                <a:pt x="15" y="5"/>
              </a:lnTo>
              <a:lnTo>
                <a:pt x="16" y="6"/>
              </a:lnTo>
              <a:lnTo>
                <a:pt x="17" y="8"/>
              </a:lnTo>
              <a:lnTo>
                <a:pt x="14" y="8"/>
              </a:lnTo>
              <a:lnTo>
                <a:pt x="14" y="9"/>
              </a:lnTo>
              <a:lnTo>
                <a:pt x="15" y="10"/>
              </a:lnTo>
              <a:lnTo>
                <a:pt x="15" y="11"/>
              </a:lnTo>
              <a:lnTo>
                <a:pt x="15" y="13"/>
              </a:lnTo>
              <a:lnTo>
                <a:pt x="13" y="13"/>
              </a:lnTo>
              <a:lnTo>
                <a:pt x="11" y="13"/>
              </a:lnTo>
              <a:lnTo>
                <a:pt x="10" y="15"/>
              </a:lnTo>
              <a:lnTo>
                <a:pt x="8" y="16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25</xdr:row>
      <xdr:rowOff>76200</xdr:rowOff>
    </xdr:from>
    <xdr:to>
      <xdr:col>1</xdr:col>
      <xdr:colOff>304800</xdr:colOff>
      <xdr:row>26</xdr:row>
      <xdr:rowOff>47625</xdr:rowOff>
    </xdr:to>
    <xdr:sp macro="modRegionSelect.Region_Click" textlink="">
      <xdr:nvSpPr>
        <xdr:cNvPr id="408904" name="ShapeReg_58"/>
        <xdr:cNvSpPr>
          <a:spLocks/>
        </xdr:cNvSpPr>
      </xdr:nvSpPr>
      <xdr:spPr bwMode="auto">
        <a:xfrm>
          <a:off x="371475" y="4248150"/>
          <a:ext cx="142875" cy="133350"/>
        </a:xfrm>
        <a:custGeom>
          <a:avLst/>
          <a:gdLst>
            <a:gd name="T0" fmla="*/ 0 w 15"/>
            <a:gd name="T1" fmla="*/ 2147483647 h 14"/>
            <a:gd name="T2" fmla="*/ 2147483647 w 15"/>
            <a:gd name="T3" fmla="*/ 2147483647 h 14"/>
            <a:gd name="T4" fmla="*/ 2147483647 w 15"/>
            <a:gd name="T5" fmla="*/ 2147483647 h 14"/>
            <a:gd name="T6" fmla="*/ 2147483647 w 15"/>
            <a:gd name="T7" fmla="*/ 2147483647 h 14"/>
            <a:gd name="T8" fmla="*/ 2147483647 w 15"/>
            <a:gd name="T9" fmla="*/ 2147483647 h 14"/>
            <a:gd name="T10" fmla="*/ 2147483647 w 15"/>
            <a:gd name="T11" fmla="*/ 2147483647 h 14"/>
            <a:gd name="T12" fmla="*/ 2147483647 w 15"/>
            <a:gd name="T13" fmla="*/ 2147483647 h 14"/>
            <a:gd name="T14" fmla="*/ 2147483647 w 15"/>
            <a:gd name="T15" fmla="*/ 2147483647 h 14"/>
            <a:gd name="T16" fmla="*/ 2147483647 w 15"/>
            <a:gd name="T17" fmla="*/ 2147483647 h 14"/>
            <a:gd name="T18" fmla="*/ 2147483647 w 15"/>
            <a:gd name="T19" fmla="*/ 2147483647 h 14"/>
            <a:gd name="T20" fmla="*/ 2147483647 w 15"/>
            <a:gd name="T21" fmla="*/ 2147483647 h 14"/>
            <a:gd name="T22" fmla="*/ 2147483647 w 15"/>
            <a:gd name="T23" fmla="*/ 2147483647 h 14"/>
            <a:gd name="T24" fmla="*/ 2147483647 w 15"/>
            <a:gd name="T25" fmla="*/ 2147483647 h 14"/>
            <a:gd name="T26" fmla="*/ 2147483647 w 15"/>
            <a:gd name="T27" fmla="*/ 2147483647 h 14"/>
            <a:gd name="T28" fmla="*/ 2147483647 w 15"/>
            <a:gd name="T29" fmla="*/ 0 h 14"/>
            <a:gd name="T30" fmla="*/ 2147483647 w 15"/>
            <a:gd name="T31" fmla="*/ 2147483647 h 14"/>
            <a:gd name="T32" fmla="*/ 2147483647 w 15"/>
            <a:gd name="T33" fmla="*/ 2147483647 h 14"/>
            <a:gd name="T34" fmla="*/ 2147483647 w 15"/>
            <a:gd name="T35" fmla="*/ 2147483647 h 14"/>
            <a:gd name="T36" fmla="*/ 2147483647 w 15"/>
            <a:gd name="T37" fmla="*/ 2147483647 h 14"/>
            <a:gd name="T38" fmla="*/ 2147483647 w 15"/>
            <a:gd name="T39" fmla="*/ 2147483647 h 14"/>
            <a:gd name="T40" fmla="*/ 2147483647 w 15"/>
            <a:gd name="T41" fmla="*/ 2147483647 h 14"/>
            <a:gd name="T42" fmla="*/ 2147483647 w 15"/>
            <a:gd name="T43" fmla="*/ 2147483647 h 14"/>
            <a:gd name="T44" fmla="*/ 2147483647 w 15"/>
            <a:gd name="T45" fmla="*/ 2147483647 h 14"/>
            <a:gd name="T46" fmla="*/ 2147483647 w 15"/>
            <a:gd name="T47" fmla="*/ 2147483647 h 14"/>
            <a:gd name="T48" fmla="*/ 0 w 15"/>
            <a:gd name="T49" fmla="*/ 2147483647 h 14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w 15"/>
            <a:gd name="T76" fmla="*/ 0 h 14"/>
            <a:gd name="T77" fmla="*/ 15 w 15"/>
            <a:gd name="T78" fmla="*/ 14 h 14"/>
          </a:gdLst>
          <a:ahLst/>
          <a:cxnLst>
            <a:cxn ang="T50">
              <a:pos x="T0" y="T1"/>
            </a:cxn>
            <a:cxn ang="T51">
              <a:pos x="T2" y="T3"/>
            </a:cxn>
            <a:cxn ang="T52">
              <a:pos x="T4" y="T5"/>
            </a:cxn>
            <a:cxn ang="T53">
              <a:pos x="T6" y="T7"/>
            </a:cxn>
            <a:cxn ang="T54">
              <a:pos x="T8" y="T9"/>
            </a:cxn>
            <a:cxn ang="T55">
              <a:pos x="T10" y="T11"/>
            </a:cxn>
            <a:cxn ang="T56">
              <a:pos x="T12" y="T13"/>
            </a:cxn>
            <a:cxn ang="T57">
              <a:pos x="T14" y="T15"/>
            </a:cxn>
            <a:cxn ang="T58">
              <a:pos x="T16" y="T17"/>
            </a:cxn>
            <a:cxn ang="T59">
              <a:pos x="T18" y="T19"/>
            </a:cxn>
            <a:cxn ang="T60">
              <a:pos x="T20" y="T21"/>
            </a:cxn>
            <a:cxn ang="T61">
              <a:pos x="T22" y="T23"/>
            </a:cxn>
            <a:cxn ang="T62">
              <a:pos x="T24" y="T25"/>
            </a:cxn>
            <a:cxn ang="T63">
              <a:pos x="T26" y="T27"/>
            </a:cxn>
            <a:cxn ang="T64">
              <a:pos x="T28" y="T29"/>
            </a:cxn>
            <a:cxn ang="T65">
              <a:pos x="T30" y="T31"/>
            </a:cxn>
            <a:cxn ang="T66">
              <a:pos x="T32" y="T33"/>
            </a:cxn>
            <a:cxn ang="T67">
              <a:pos x="T34" y="T35"/>
            </a:cxn>
            <a:cxn ang="T68">
              <a:pos x="T36" y="T37"/>
            </a:cxn>
            <a:cxn ang="T69">
              <a:pos x="T38" y="T39"/>
            </a:cxn>
            <a:cxn ang="T70">
              <a:pos x="T40" y="T41"/>
            </a:cxn>
            <a:cxn ang="T71">
              <a:pos x="T42" y="T43"/>
            </a:cxn>
            <a:cxn ang="T72">
              <a:pos x="T44" y="T45"/>
            </a:cxn>
            <a:cxn ang="T73">
              <a:pos x="T46" y="T47"/>
            </a:cxn>
            <a:cxn ang="T74">
              <a:pos x="T48" y="T49"/>
            </a:cxn>
          </a:cxnLst>
          <a:rect l="T75" t="T76" r="T77" b="T78"/>
          <a:pathLst>
            <a:path w="15" h="14">
              <a:moveTo>
                <a:pt x="0" y="5"/>
              </a:moveTo>
              <a:lnTo>
                <a:pt x="1" y="9"/>
              </a:lnTo>
              <a:lnTo>
                <a:pt x="2" y="11"/>
              </a:lnTo>
              <a:lnTo>
                <a:pt x="5" y="11"/>
              </a:lnTo>
              <a:lnTo>
                <a:pt x="7" y="13"/>
              </a:lnTo>
              <a:lnTo>
                <a:pt x="7" y="14"/>
              </a:lnTo>
              <a:lnTo>
                <a:pt x="9" y="12"/>
              </a:lnTo>
              <a:lnTo>
                <a:pt x="11" y="12"/>
              </a:lnTo>
              <a:lnTo>
                <a:pt x="11" y="11"/>
              </a:lnTo>
              <a:lnTo>
                <a:pt x="10" y="9"/>
              </a:lnTo>
              <a:lnTo>
                <a:pt x="11" y="6"/>
              </a:lnTo>
              <a:lnTo>
                <a:pt x="13" y="5"/>
              </a:lnTo>
              <a:lnTo>
                <a:pt x="15" y="5"/>
              </a:lnTo>
              <a:lnTo>
                <a:pt x="15" y="3"/>
              </a:lnTo>
              <a:lnTo>
                <a:pt x="12" y="0"/>
              </a:lnTo>
              <a:lnTo>
                <a:pt x="11" y="1"/>
              </a:lnTo>
              <a:lnTo>
                <a:pt x="11" y="3"/>
              </a:lnTo>
              <a:lnTo>
                <a:pt x="10" y="4"/>
              </a:lnTo>
              <a:lnTo>
                <a:pt x="8" y="4"/>
              </a:lnTo>
              <a:lnTo>
                <a:pt x="7" y="5"/>
              </a:lnTo>
              <a:lnTo>
                <a:pt x="6" y="4"/>
              </a:lnTo>
              <a:lnTo>
                <a:pt x="4" y="4"/>
              </a:lnTo>
              <a:lnTo>
                <a:pt x="3" y="4"/>
              </a:lnTo>
              <a:lnTo>
                <a:pt x="2" y="4"/>
              </a:lnTo>
              <a:lnTo>
                <a:pt x="0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228600</xdr:colOff>
      <xdr:row>25</xdr:row>
      <xdr:rowOff>123825</xdr:rowOff>
    </xdr:from>
    <xdr:to>
      <xdr:col>1</xdr:col>
      <xdr:colOff>314325</xdr:colOff>
      <xdr:row>26</xdr:row>
      <xdr:rowOff>76200</xdr:rowOff>
    </xdr:to>
    <xdr:sp macro="modRegionSelect.Region_Click" textlink="">
      <xdr:nvSpPr>
        <xdr:cNvPr id="408905" name="ShapeReg_51"/>
        <xdr:cNvSpPr>
          <a:spLocks/>
        </xdr:cNvSpPr>
      </xdr:nvSpPr>
      <xdr:spPr bwMode="auto">
        <a:xfrm>
          <a:off x="438150" y="4295775"/>
          <a:ext cx="85725" cy="114300"/>
        </a:xfrm>
        <a:custGeom>
          <a:avLst/>
          <a:gdLst>
            <a:gd name="T0" fmla="*/ 2147483647 w 9"/>
            <a:gd name="T1" fmla="*/ 2147483647 h 12"/>
            <a:gd name="T2" fmla="*/ 2147483647 w 9"/>
            <a:gd name="T3" fmla="*/ 2147483647 h 12"/>
            <a:gd name="T4" fmla="*/ 2147483647 w 9"/>
            <a:gd name="T5" fmla="*/ 2147483647 h 12"/>
            <a:gd name="T6" fmla="*/ 2147483647 w 9"/>
            <a:gd name="T7" fmla="*/ 2147483647 h 12"/>
            <a:gd name="T8" fmla="*/ 2147483647 w 9"/>
            <a:gd name="T9" fmla="*/ 2147483647 h 12"/>
            <a:gd name="T10" fmla="*/ 0 w 9"/>
            <a:gd name="T11" fmla="*/ 2147483647 h 12"/>
            <a:gd name="T12" fmla="*/ 2147483647 w 9"/>
            <a:gd name="T13" fmla="*/ 2147483647 h 12"/>
            <a:gd name="T14" fmla="*/ 2147483647 w 9"/>
            <a:gd name="T15" fmla="*/ 2147483647 h 12"/>
            <a:gd name="T16" fmla="*/ 2147483647 w 9"/>
            <a:gd name="T17" fmla="*/ 2147483647 h 12"/>
            <a:gd name="T18" fmla="*/ 2147483647 w 9"/>
            <a:gd name="T19" fmla="*/ 2147483647 h 12"/>
            <a:gd name="T20" fmla="*/ 2147483647 w 9"/>
            <a:gd name="T21" fmla="*/ 2147483647 h 12"/>
            <a:gd name="T22" fmla="*/ 2147483647 w 9"/>
            <a:gd name="T23" fmla="*/ 0 h 12"/>
            <a:gd name="T24" fmla="*/ 2147483647 w 9"/>
            <a:gd name="T25" fmla="*/ 2147483647 h 12"/>
            <a:gd name="T26" fmla="*/ 2147483647 w 9"/>
            <a:gd name="T27" fmla="*/ 2147483647 h 12"/>
            <a:gd name="T28" fmla="*/ 2147483647 w 9"/>
            <a:gd name="T29" fmla="*/ 2147483647 h 12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w 9"/>
            <a:gd name="T46" fmla="*/ 0 h 12"/>
            <a:gd name="T47" fmla="*/ 9 w 9"/>
            <a:gd name="T48" fmla="*/ 12 h 12"/>
          </a:gdLst>
          <a:ahLst/>
          <a:cxnLst>
            <a:cxn ang="T30">
              <a:pos x="T0" y="T1"/>
            </a:cxn>
            <a:cxn ang="T31">
              <a:pos x="T2" y="T3"/>
            </a:cxn>
            <a:cxn ang="T32">
              <a:pos x="T4" y="T5"/>
            </a:cxn>
            <a:cxn ang="T33">
              <a:pos x="T6" y="T7"/>
            </a:cxn>
            <a:cxn ang="T34">
              <a:pos x="T8" y="T9"/>
            </a:cxn>
            <a:cxn ang="T35">
              <a:pos x="T10" y="T11"/>
            </a:cxn>
            <a:cxn ang="T36">
              <a:pos x="T12" y="T13"/>
            </a:cxn>
            <a:cxn ang="T37">
              <a:pos x="T14" y="T15"/>
            </a:cxn>
            <a:cxn ang="T38">
              <a:pos x="T16" y="T17"/>
            </a:cxn>
            <a:cxn ang="T39">
              <a:pos x="T18" y="T19"/>
            </a:cxn>
            <a:cxn ang="T40">
              <a:pos x="T20" y="T21"/>
            </a:cxn>
            <a:cxn ang="T41">
              <a:pos x="T22" y="T23"/>
            </a:cxn>
            <a:cxn ang="T42">
              <a:pos x="T24" y="T25"/>
            </a:cxn>
            <a:cxn ang="T43">
              <a:pos x="T26" y="T27"/>
            </a:cxn>
            <a:cxn ang="T44">
              <a:pos x="T28" y="T29"/>
            </a:cxn>
          </a:cxnLst>
          <a:rect l="T45" t="T46" r="T47" b="T48"/>
          <a:pathLst>
            <a:path w="9" h="12">
              <a:moveTo>
                <a:pt x="8" y="5"/>
              </a:moveTo>
              <a:lnTo>
                <a:pt x="7" y="8"/>
              </a:lnTo>
              <a:lnTo>
                <a:pt x="5" y="11"/>
              </a:lnTo>
              <a:lnTo>
                <a:pt x="3" y="12"/>
              </a:lnTo>
              <a:lnTo>
                <a:pt x="3" y="10"/>
              </a:lnTo>
              <a:lnTo>
                <a:pt x="0" y="9"/>
              </a:lnTo>
              <a:lnTo>
                <a:pt x="2" y="7"/>
              </a:lnTo>
              <a:lnTo>
                <a:pt x="4" y="7"/>
              </a:lnTo>
              <a:lnTo>
                <a:pt x="4" y="6"/>
              </a:lnTo>
              <a:lnTo>
                <a:pt x="3" y="4"/>
              </a:lnTo>
              <a:lnTo>
                <a:pt x="4" y="1"/>
              </a:lnTo>
              <a:lnTo>
                <a:pt x="6" y="0"/>
              </a:lnTo>
              <a:lnTo>
                <a:pt x="7" y="2"/>
              </a:lnTo>
              <a:lnTo>
                <a:pt x="9" y="3"/>
              </a:lnTo>
              <a:lnTo>
                <a:pt x="8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47625</xdr:rowOff>
    </xdr:from>
    <xdr:to>
      <xdr:col>1</xdr:col>
      <xdr:colOff>495300</xdr:colOff>
      <xdr:row>28</xdr:row>
      <xdr:rowOff>0</xdr:rowOff>
    </xdr:to>
    <xdr:sp macro="modRegionSelect.Region_Click" textlink="">
      <xdr:nvSpPr>
        <xdr:cNvPr id="408906" name="ShapeReg_50"/>
        <xdr:cNvSpPr>
          <a:spLocks/>
        </xdr:cNvSpPr>
      </xdr:nvSpPr>
      <xdr:spPr bwMode="auto">
        <a:xfrm>
          <a:off x="466725" y="4219575"/>
          <a:ext cx="238125" cy="438150"/>
        </a:xfrm>
        <a:custGeom>
          <a:avLst/>
          <a:gdLst>
            <a:gd name="T0" fmla="*/ 2147483647 w 25"/>
            <a:gd name="T1" fmla="*/ 2147483647 h 46"/>
            <a:gd name="T2" fmla="*/ 2147483647 w 25"/>
            <a:gd name="T3" fmla="*/ 2147483647 h 46"/>
            <a:gd name="T4" fmla="*/ 2147483647 w 25"/>
            <a:gd name="T5" fmla="*/ 2147483647 h 46"/>
            <a:gd name="T6" fmla="*/ 2147483647 w 25"/>
            <a:gd name="T7" fmla="*/ 2147483647 h 46"/>
            <a:gd name="T8" fmla="*/ 2147483647 w 25"/>
            <a:gd name="T9" fmla="*/ 2147483647 h 46"/>
            <a:gd name="T10" fmla="*/ 2147483647 w 25"/>
            <a:gd name="T11" fmla="*/ 2147483647 h 46"/>
            <a:gd name="T12" fmla="*/ 2147483647 w 25"/>
            <a:gd name="T13" fmla="*/ 2147483647 h 46"/>
            <a:gd name="T14" fmla="*/ 2147483647 w 25"/>
            <a:gd name="T15" fmla="*/ 2147483647 h 46"/>
            <a:gd name="T16" fmla="*/ 2147483647 w 25"/>
            <a:gd name="T17" fmla="*/ 2147483647 h 46"/>
            <a:gd name="T18" fmla="*/ 2147483647 w 25"/>
            <a:gd name="T19" fmla="*/ 2147483647 h 46"/>
            <a:gd name="T20" fmla="*/ 2147483647 w 25"/>
            <a:gd name="T21" fmla="*/ 2147483647 h 46"/>
            <a:gd name="T22" fmla="*/ 2147483647 w 25"/>
            <a:gd name="T23" fmla="*/ 2147483647 h 46"/>
            <a:gd name="T24" fmla="*/ 2147483647 w 25"/>
            <a:gd name="T25" fmla="*/ 2147483647 h 46"/>
            <a:gd name="T26" fmla="*/ 2147483647 w 25"/>
            <a:gd name="T27" fmla="*/ 2147483647 h 46"/>
            <a:gd name="T28" fmla="*/ 2147483647 w 25"/>
            <a:gd name="T29" fmla="*/ 2147483647 h 46"/>
            <a:gd name="T30" fmla="*/ 2147483647 w 25"/>
            <a:gd name="T31" fmla="*/ 2147483647 h 46"/>
            <a:gd name="T32" fmla="*/ 2147483647 w 25"/>
            <a:gd name="T33" fmla="*/ 2147483647 h 46"/>
            <a:gd name="T34" fmla="*/ 2147483647 w 25"/>
            <a:gd name="T35" fmla="*/ 2147483647 h 46"/>
            <a:gd name="T36" fmla="*/ 2147483647 w 25"/>
            <a:gd name="T37" fmla="*/ 2147483647 h 46"/>
            <a:gd name="T38" fmla="*/ 2147483647 w 25"/>
            <a:gd name="T39" fmla="*/ 2147483647 h 46"/>
            <a:gd name="T40" fmla="*/ 2147483647 w 25"/>
            <a:gd name="T41" fmla="*/ 2147483647 h 46"/>
            <a:gd name="T42" fmla="*/ 2147483647 w 25"/>
            <a:gd name="T43" fmla="*/ 2147483647 h 46"/>
            <a:gd name="T44" fmla="*/ 2147483647 w 25"/>
            <a:gd name="T45" fmla="*/ 2147483647 h 46"/>
            <a:gd name="T46" fmla="*/ 2147483647 w 25"/>
            <a:gd name="T47" fmla="*/ 2147483647 h 46"/>
            <a:gd name="T48" fmla="*/ 2147483647 w 25"/>
            <a:gd name="T49" fmla="*/ 2147483647 h 46"/>
            <a:gd name="T50" fmla="*/ 0 w 25"/>
            <a:gd name="T51" fmla="*/ 2147483647 h 46"/>
            <a:gd name="T52" fmla="*/ 2147483647 w 25"/>
            <a:gd name="T53" fmla="*/ 2147483647 h 46"/>
            <a:gd name="T54" fmla="*/ 2147483647 w 25"/>
            <a:gd name="T55" fmla="*/ 2147483647 h 46"/>
            <a:gd name="T56" fmla="*/ 2147483647 w 25"/>
            <a:gd name="T57" fmla="*/ 2147483647 h 46"/>
            <a:gd name="T58" fmla="*/ 2147483647 w 25"/>
            <a:gd name="T59" fmla="*/ 2147483647 h 46"/>
            <a:gd name="T60" fmla="*/ 2147483647 w 25"/>
            <a:gd name="T61" fmla="*/ 2147483647 h 46"/>
            <a:gd name="T62" fmla="*/ 2147483647 w 25"/>
            <a:gd name="T63" fmla="*/ 2147483647 h 46"/>
            <a:gd name="T64" fmla="*/ 2147483647 w 25"/>
            <a:gd name="T65" fmla="*/ 2147483647 h 46"/>
            <a:gd name="T66" fmla="*/ 2147483647 w 25"/>
            <a:gd name="T67" fmla="*/ 2147483647 h 46"/>
            <a:gd name="T68" fmla="*/ 2147483647 w 25"/>
            <a:gd name="T69" fmla="*/ 2147483647 h 46"/>
            <a:gd name="T70" fmla="*/ 2147483647 w 25"/>
            <a:gd name="T71" fmla="*/ 2147483647 h 46"/>
            <a:gd name="T72" fmla="*/ 2147483647 w 25"/>
            <a:gd name="T73" fmla="*/ 2147483647 h 46"/>
            <a:gd name="T74" fmla="*/ 2147483647 w 25"/>
            <a:gd name="T75" fmla="*/ 2147483647 h 46"/>
            <a:gd name="T76" fmla="*/ 2147483647 w 25"/>
            <a:gd name="T77" fmla="*/ 2147483647 h 46"/>
            <a:gd name="T78" fmla="*/ 2147483647 w 25"/>
            <a:gd name="T79" fmla="*/ 2147483647 h 46"/>
            <a:gd name="T80" fmla="*/ 2147483647 w 25"/>
            <a:gd name="T81" fmla="*/ 2147483647 h 46"/>
            <a:gd name="T82" fmla="*/ 2147483647 w 25"/>
            <a:gd name="T83" fmla="*/ 2147483647 h 46"/>
            <a:gd name="T84" fmla="*/ 2147483647 w 25"/>
            <a:gd name="T85" fmla="*/ 2147483647 h 46"/>
            <a:gd name="T86" fmla="*/ 2147483647 w 25"/>
            <a:gd name="T87" fmla="*/ 2147483647 h 46"/>
            <a:gd name="T88" fmla="*/ 2147483647 w 25"/>
            <a:gd name="T89" fmla="*/ 2147483647 h 46"/>
            <a:gd name="T90" fmla="*/ 2147483647 w 25"/>
            <a:gd name="T91" fmla="*/ 2147483647 h 46"/>
            <a:gd name="T92" fmla="*/ 2147483647 w 25"/>
            <a:gd name="T93" fmla="*/ 2147483647 h 46"/>
            <a:gd name="T94" fmla="*/ 2147483647 w 25"/>
            <a:gd name="T95" fmla="*/ 2147483647 h 46"/>
            <a:gd name="T96" fmla="*/ 2147483647 w 25"/>
            <a:gd name="T97" fmla="*/ 2147483647 h 46"/>
            <a:gd name="T98" fmla="*/ 2147483647 w 25"/>
            <a:gd name="T99" fmla="*/ 0 h 46"/>
            <a:gd name="T100" fmla="*/ 2147483647 w 25"/>
            <a:gd name="T101" fmla="*/ 2147483647 h 46"/>
            <a:gd name="T102" fmla="*/ 2147483647 w 25"/>
            <a:gd name="T103" fmla="*/ 2147483647 h 46"/>
            <a:gd name="T104" fmla="*/ 2147483647 w 25"/>
            <a:gd name="T105" fmla="*/ 2147483647 h 46"/>
            <a:gd name="T106" fmla="*/ 2147483647 w 25"/>
            <a:gd name="T107" fmla="*/ 2147483647 h 46"/>
            <a:gd name="T108" fmla="*/ 2147483647 w 25"/>
            <a:gd name="T109" fmla="*/ 2147483647 h 4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5"/>
            <a:gd name="T166" fmla="*/ 0 h 46"/>
            <a:gd name="T167" fmla="*/ 25 w 25"/>
            <a:gd name="T168" fmla="*/ 46 h 4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5" h="46">
              <a:moveTo>
                <a:pt x="25" y="7"/>
              </a:moveTo>
              <a:lnTo>
                <a:pt x="23" y="9"/>
              </a:lnTo>
              <a:lnTo>
                <a:pt x="23" y="11"/>
              </a:lnTo>
              <a:lnTo>
                <a:pt x="25" y="12"/>
              </a:lnTo>
              <a:lnTo>
                <a:pt x="25" y="15"/>
              </a:lnTo>
              <a:lnTo>
                <a:pt x="25" y="17"/>
              </a:lnTo>
              <a:lnTo>
                <a:pt x="24" y="20"/>
              </a:lnTo>
              <a:lnTo>
                <a:pt x="23" y="21"/>
              </a:lnTo>
              <a:lnTo>
                <a:pt x="23" y="22"/>
              </a:lnTo>
              <a:lnTo>
                <a:pt x="21" y="23"/>
              </a:lnTo>
              <a:lnTo>
                <a:pt x="18" y="28"/>
              </a:lnTo>
              <a:lnTo>
                <a:pt x="18" y="32"/>
              </a:lnTo>
              <a:lnTo>
                <a:pt x="19" y="36"/>
              </a:lnTo>
              <a:lnTo>
                <a:pt x="19" y="40"/>
              </a:lnTo>
              <a:lnTo>
                <a:pt x="19" y="44"/>
              </a:lnTo>
              <a:lnTo>
                <a:pt x="16" y="45"/>
              </a:lnTo>
              <a:lnTo>
                <a:pt x="14" y="45"/>
              </a:lnTo>
              <a:lnTo>
                <a:pt x="11" y="46"/>
              </a:lnTo>
              <a:lnTo>
                <a:pt x="8" y="45"/>
              </a:lnTo>
              <a:lnTo>
                <a:pt x="7" y="42"/>
              </a:lnTo>
              <a:lnTo>
                <a:pt x="6" y="38"/>
              </a:lnTo>
              <a:lnTo>
                <a:pt x="5" y="35"/>
              </a:lnTo>
              <a:lnTo>
                <a:pt x="3" y="33"/>
              </a:lnTo>
              <a:lnTo>
                <a:pt x="3" y="32"/>
              </a:lnTo>
              <a:lnTo>
                <a:pt x="2" y="29"/>
              </a:lnTo>
              <a:lnTo>
                <a:pt x="0" y="26"/>
              </a:lnTo>
              <a:lnTo>
                <a:pt x="2" y="24"/>
              </a:lnTo>
              <a:lnTo>
                <a:pt x="4" y="24"/>
              </a:lnTo>
              <a:lnTo>
                <a:pt x="5" y="23"/>
              </a:lnTo>
              <a:lnTo>
                <a:pt x="8" y="23"/>
              </a:lnTo>
              <a:lnTo>
                <a:pt x="9" y="22"/>
              </a:lnTo>
              <a:lnTo>
                <a:pt x="11" y="23"/>
              </a:lnTo>
              <a:lnTo>
                <a:pt x="12" y="20"/>
              </a:lnTo>
              <a:lnTo>
                <a:pt x="14" y="18"/>
              </a:lnTo>
              <a:lnTo>
                <a:pt x="17" y="16"/>
              </a:lnTo>
              <a:lnTo>
                <a:pt x="18" y="16"/>
              </a:lnTo>
              <a:lnTo>
                <a:pt x="18" y="13"/>
              </a:lnTo>
              <a:lnTo>
                <a:pt x="15" y="12"/>
              </a:lnTo>
              <a:lnTo>
                <a:pt x="14" y="10"/>
              </a:lnTo>
              <a:lnTo>
                <a:pt x="12" y="8"/>
              </a:lnTo>
              <a:lnTo>
                <a:pt x="13" y="6"/>
              </a:lnTo>
              <a:lnTo>
                <a:pt x="11" y="6"/>
              </a:lnTo>
              <a:lnTo>
                <a:pt x="11" y="4"/>
              </a:lnTo>
              <a:lnTo>
                <a:pt x="13" y="4"/>
              </a:lnTo>
              <a:lnTo>
                <a:pt x="14" y="4"/>
              </a:lnTo>
              <a:lnTo>
                <a:pt x="13" y="2"/>
              </a:lnTo>
              <a:lnTo>
                <a:pt x="14" y="1"/>
              </a:lnTo>
              <a:lnTo>
                <a:pt x="16" y="2"/>
              </a:lnTo>
              <a:lnTo>
                <a:pt x="18" y="1"/>
              </a:lnTo>
              <a:lnTo>
                <a:pt x="20" y="0"/>
              </a:lnTo>
              <a:lnTo>
                <a:pt x="22" y="1"/>
              </a:lnTo>
              <a:lnTo>
                <a:pt x="23" y="3"/>
              </a:lnTo>
              <a:lnTo>
                <a:pt x="24" y="3"/>
              </a:lnTo>
              <a:lnTo>
                <a:pt x="25" y="5"/>
              </a:lnTo>
              <a:lnTo>
                <a:pt x="25" y="7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23</xdr:row>
      <xdr:rowOff>19050</xdr:rowOff>
    </xdr:from>
    <xdr:to>
      <xdr:col>2</xdr:col>
      <xdr:colOff>66675</xdr:colOff>
      <xdr:row>25</xdr:row>
      <xdr:rowOff>123825</xdr:rowOff>
    </xdr:to>
    <xdr:sp macro="modRegionSelect.Region_Click" textlink="">
      <xdr:nvSpPr>
        <xdr:cNvPr id="408907" name="ShapeReg_52"/>
        <xdr:cNvSpPr>
          <a:spLocks/>
        </xdr:cNvSpPr>
      </xdr:nvSpPr>
      <xdr:spPr bwMode="auto">
        <a:xfrm>
          <a:off x="466725" y="3867150"/>
          <a:ext cx="419100" cy="428625"/>
        </a:xfrm>
        <a:custGeom>
          <a:avLst/>
          <a:gdLst>
            <a:gd name="T0" fmla="*/ 2147483647 w 44"/>
            <a:gd name="T1" fmla="*/ 2147483647 h 45"/>
            <a:gd name="T2" fmla="*/ 2147483647 w 44"/>
            <a:gd name="T3" fmla="*/ 2147483647 h 45"/>
            <a:gd name="T4" fmla="*/ 2147483647 w 44"/>
            <a:gd name="T5" fmla="*/ 2147483647 h 45"/>
            <a:gd name="T6" fmla="*/ 2147483647 w 44"/>
            <a:gd name="T7" fmla="*/ 2147483647 h 45"/>
            <a:gd name="T8" fmla="*/ 2147483647 w 44"/>
            <a:gd name="T9" fmla="*/ 2147483647 h 45"/>
            <a:gd name="T10" fmla="*/ 2147483647 w 44"/>
            <a:gd name="T11" fmla="*/ 2147483647 h 45"/>
            <a:gd name="T12" fmla="*/ 2147483647 w 44"/>
            <a:gd name="T13" fmla="*/ 2147483647 h 45"/>
            <a:gd name="T14" fmla="*/ 2147483647 w 44"/>
            <a:gd name="T15" fmla="*/ 2147483647 h 45"/>
            <a:gd name="T16" fmla="*/ 2147483647 w 44"/>
            <a:gd name="T17" fmla="*/ 2147483647 h 45"/>
            <a:gd name="T18" fmla="*/ 2147483647 w 44"/>
            <a:gd name="T19" fmla="*/ 2147483647 h 45"/>
            <a:gd name="T20" fmla="*/ 2147483647 w 44"/>
            <a:gd name="T21" fmla="*/ 2147483647 h 45"/>
            <a:gd name="T22" fmla="*/ 2147483647 w 44"/>
            <a:gd name="T23" fmla="*/ 2147483647 h 45"/>
            <a:gd name="T24" fmla="*/ 2147483647 w 44"/>
            <a:gd name="T25" fmla="*/ 2147483647 h 45"/>
            <a:gd name="T26" fmla="*/ 2147483647 w 44"/>
            <a:gd name="T27" fmla="*/ 2147483647 h 45"/>
            <a:gd name="T28" fmla="*/ 2147483647 w 44"/>
            <a:gd name="T29" fmla="*/ 2147483647 h 45"/>
            <a:gd name="T30" fmla="*/ 2147483647 w 44"/>
            <a:gd name="T31" fmla="*/ 2147483647 h 45"/>
            <a:gd name="T32" fmla="*/ 2147483647 w 44"/>
            <a:gd name="T33" fmla="*/ 2147483647 h 45"/>
            <a:gd name="T34" fmla="*/ 2147483647 w 44"/>
            <a:gd name="T35" fmla="*/ 2147483647 h 45"/>
            <a:gd name="T36" fmla="*/ 2147483647 w 44"/>
            <a:gd name="T37" fmla="*/ 2147483647 h 45"/>
            <a:gd name="T38" fmla="*/ 2147483647 w 44"/>
            <a:gd name="T39" fmla="*/ 2147483647 h 45"/>
            <a:gd name="T40" fmla="*/ 2147483647 w 44"/>
            <a:gd name="T41" fmla="*/ 2147483647 h 45"/>
            <a:gd name="T42" fmla="*/ 2147483647 w 44"/>
            <a:gd name="T43" fmla="*/ 2147483647 h 45"/>
            <a:gd name="T44" fmla="*/ 2147483647 w 44"/>
            <a:gd name="T45" fmla="*/ 2147483647 h 45"/>
            <a:gd name="T46" fmla="*/ 2147483647 w 44"/>
            <a:gd name="T47" fmla="*/ 2147483647 h 45"/>
            <a:gd name="T48" fmla="*/ 2147483647 w 44"/>
            <a:gd name="T49" fmla="*/ 2147483647 h 45"/>
            <a:gd name="T50" fmla="*/ 2147483647 w 44"/>
            <a:gd name="T51" fmla="*/ 2147483647 h 45"/>
            <a:gd name="T52" fmla="*/ 2147483647 w 44"/>
            <a:gd name="T53" fmla="*/ 2147483647 h 45"/>
            <a:gd name="T54" fmla="*/ 2147483647 w 44"/>
            <a:gd name="T55" fmla="*/ 2147483647 h 45"/>
            <a:gd name="T56" fmla="*/ 2147483647 w 44"/>
            <a:gd name="T57" fmla="*/ 2147483647 h 45"/>
            <a:gd name="T58" fmla="*/ 2147483647 w 44"/>
            <a:gd name="T59" fmla="*/ 2147483647 h 45"/>
            <a:gd name="T60" fmla="*/ 2147483647 w 44"/>
            <a:gd name="T61" fmla="*/ 2147483647 h 45"/>
            <a:gd name="T62" fmla="*/ 2147483647 w 44"/>
            <a:gd name="T63" fmla="*/ 2147483647 h 45"/>
            <a:gd name="T64" fmla="*/ 0 w 44"/>
            <a:gd name="T65" fmla="*/ 2147483647 h 45"/>
            <a:gd name="T66" fmla="*/ 2147483647 w 44"/>
            <a:gd name="T67" fmla="*/ 2147483647 h 45"/>
            <a:gd name="T68" fmla="*/ 2147483647 w 44"/>
            <a:gd name="T69" fmla="*/ 2147483647 h 45"/>
            <a:gd name="T70" fmla="*/ 2147483647 w 44"/>
            <a:gd name="T71" fmla="*/ 2147483647 h 45"/>
            <a:gd name="T72" fmla="*/ 2147483647 w 44"/>
            <a:gd name="T73" fmla="*/ 2147483647 h 45"/>
            <a:gd name="T74" fmla="*/ 2147483647 w 44"/>
            <a:gd name="T75" fmla="*/ 2147483647 h 45"/>
            <a:gd name="T76" fmla="*/ 2147483647 w 44"/>
            <a:gd name="T77" fmla="*/ 2147483647 h 45"/>
            <a:gd name="T78" fmla="*/ 2147483647 w 44"/>
            <a:gd name="T79" fmla="*/ 2147483647 h 45"/>
            <a:gd name="T80" fmla="*/ 2147483647 w 44"/>
            <a:gd name="T81" fmla="*/ 2147483647 h 45"/>
            <a:gd name="T82" fmla="*/ 2147483647 w 44"/>
            <a:gd name="T83" fmla="*/ 2147483647 h 45"/>
            <a:gd name="T84" fmla="*/ 2147483647 w 44"/>
            <a:gd name="T85" fmla="*/ 2147483647 h 45"/>
            <a:gd name="T86" fmla="*/ 2147483647 w 44"/>
            <a:gd name="T87" fmla="*/ 2147483647 h 45"/>
            <a:gd name="T88" fmla="*/ 2147483647 w 44"/>
            <a:gd name="T89" fmla="*/ 2147483647 h 45"/>
            <a:gd name="T90" fmla="*/ 2147483647 w 44"/>
            <a:gd name="T91" fmla="*/ 2147483647 h 45"/>
            <a:gd name="T92" fmla="*/ 2147483647 w 44"/>
            <a:gd name="T93" fmla="*/ 2147483647 h 45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4"/>
            <a:gd name="T142" fmla="*/ 0 h 45"/>
            <a:gd name="T143" fmla="*/ 44 w 44"/>
            <a:gd name="T144" fmla="*/ 45 h 45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4" h="45">
              <a:moveTo>
                <a:pt x="26" y="45"/>
              </a:moveTo>
              <a:lnTo>
                <a:pt x="29" y="44"/>
              </a:lnTo>
              <a:lnTo>
                <a:pt x="32" y="44"/>
              </a:lnTo>
              <a:lnTo>
                <a:pt x="34" y="41"/>
              </a:lnTo>
              <a:lnTo>
                <a:pt x="36" y="40"/>
              </a:lnTo>
              <a:lnTo>
                <a:pt x="36" y="39"/>
              </a:lnTo>
              <a:lnTo>
                <a:pt x="34" y="38"/>
              </a:lnTo>
              <a:lnTo>
                <a:pt x="32" y="38"/>
              </a:lnTo>
              <a:lnTo>
                <a:pt x="32" y="36"/>
              </a:lnTo>
              <a:lnTo>
                <a:pt x="36" y="33"/>
              </a:lnTo>
              <a:lnTo>
                <a:pt x="36" y="32"/>
              </a:lnTo>
              <a:lnTo>
                <a:pt x="36" y="31"/>
              </a:lnTo>
              <a:lnTo>
                <a:pt x="36" y="30"/>
              </a:lnTo>
              <a:lnTo>
                <a:pt x="35" y="28"/>
              </a:lnTo>
              <a:lnTo>
                <a:pt x="36" y="27"/>
              </a:lnTo>
              <a:lnTo>
                <a:pt x="37" y="28"/>
              </a:lnTo>
              <a:lnTo>
                <a:pt x="37" y="29"/>
              </a:lnTo>
              <a:lnTo>
                <a:pt x="38" y="29"/>
              </a:lnTo>
              <a:lnTo>
                <a:pt x="39" y="27"/>
              </a:lnTo>
              <a:lnTo>
                <a:pt x="41" y="28"/>
              </a:lnTo>
              <a:lnTo>
                <a:pt x="42" y="25"/>
              </a:lnTo>
              <a:lnTo>
                <a:pt x="41" y="24"/>
              </a:lnTo>
              <a:lnTo>
                <a:pt x="42" y="21"/>
              </a:lnTo>
              <a:lnTo>
                <a:pt x="43" y="20"/>
              </a:lnTo>
              <a:lnTo>
                <a:pt x="44" y="18"/>
              </a:lnTo>
              <a:lnTo>
                <a:pt x="44" y="17"/>
              </a:lnTo>
              <a:lnTo>
                <a:pt x="41" y="17"/>
              </a:lnTo>
              <a:lnTo>
                <a:pt x="40" y="15"/>
              </a:lnTo>
              <a:lnTo>
                <a:pt x="40" y="12"/>
              </a:lnTo>
              <a:lnTo>
                <a:pt x="40" y="10"/>
              </a:lnTo>
              <a:lnTo>
                <a:pt x="40" y="8"/>
              </a:lnTo>
              <a:lnTo>
                <a:pt x="39" y="7"/>
              </a:lnTo>
              <a:lnTo>
                <a:pt x="38" y="4"/>
              </a:lnTo>
              <a:lnTo>
                <a:pt x="36" y="4"/>
              </a:lnTo>
              <a:lnTo>
                <a:pt x="34" y="2"/>
              </a:lnTo>
              <a:lnTo>
                <a:pt x="34" y="1"/>
              </a:lnTo>
              <a:lnTo>
                <a:pt x="33" y="0"/>
              </a:lnTo>
              <a:lnTo>
                <a:pt x="32" y="3"/>
              </a:lnTo>
              <a:lnTo>
                <a:pt x="31" y="3"/>
              </a:lnTo>
              <a:lnTo>
                <a:pt x="29" y="2"/>
              </a:lnTo>
              <a:lnTo>
                <a:pt x="28" y="3"/>
              </a:lnTo>
              <a:lnTo>
                <a:pt x="26" y="1"/>
              </a:lnTo>
              <a:lnTo>
                <a:pt x="24" y="3"/>
              </a:lnTo>
              <a:lnTo>
                <a:pt x="24" y="6"/>
              </a:lnTo>
              <a:lnTo>
                <a:pt x="26" y="6"/>
              </a:lnTo>
              <a:lnTo>
                <a:pt x="28" y="5"/>
              </a:lnTo>
              <a:lnTo>
                <a:pt x="28" y="7"/>
              </a:lnTo>
              <a:lnTo>
                <a:pt x="26" y="10"/>
              </a:lnTo>
              <a:lnTo>
                <a:pt x="23" y="12"/>
              </a:lnTo>
              <a:lnTo>
                <a:pt x="20" y="12"/>
              </a:lnTo>
              <a:lnTo>
                <a:pt x="18" y="15"/>
              </a:lnTo>
              <a:lnTo>
                <a:pt x="16" y="15"/>
              </a:lnTo>
              <a:lnTo>
                <a:pt x="15" y="15"/>
              </a:lnTo>
              <a:lnTo>
                <a:pt x="14" y="15"/>
              </a:lnTo>
              <a:lnTo>
                <a:pt x="13" y="14"/>
              </a:lnTo>
              <a:lnTo>
                <a:pt x="12" y="10"/>
              </a:lnTo>
              <a:lnTo>
                <a:pt x="10" y="9"/>
              </a:lnTo>
              <a:lnTo>
                <a:pt x="9" y="8"/>
              </a:lnTo>
              <a:lnTo>
                <a:pt x="9" y="6"/>
              </a:lnTo>
              <a:lnTo>
                <a:pt x="8" y="4"/>
              </a:lnTo>
              <a:lnTo>
                <a:pt x="7" y="4"/>
              </a:lnTo>
              <a:lnTo>
                <a:pt x="7" y="6"/>
              </a:lnTo>
              <a:lnTo>
                <a:pt x="6" y="7"/>
              </a:lnTo>
              <a:lnTo>
                <a:pt x="3" y="7"/>
              </a:lnTo>
              <a:lnTo>
                <a:pt x="2" y="6"/>
              </a:lnTo>
              <a:lnTo>
                <a:pt x="0" y="7"/>
              </a:lnTo>
              <a:lnTo>
                <a:pt x="2" y="8"/>
              </a:lnTo>
              <a:lnTo>
                <a:pt x="3" y="10"/>
              </a:lnTo>
              <a:lnTo>
                <a:pt x="4" y="10"/>
              </a:lnTo>
              <a:lnTo>
                <a:pt x="5" y="9"/>
              </a:lnTo>
              <a:lnTo>
                <a:pt x="6" y="11"/>
              </a:lnTo>
              <a:lnTo>
                <a:pt x="7" y="12"/>
              </a:lnTo>
              <a:lnTo>
                <a:pt x="9" y="12"/>
              </a:lnTo>
              <a:lnTo>
                <a:pt x="11" y="12"/>
              </a:lnTo>
              <a:lnTo>
                <a:pt x="11" y="14"/>
              </a:lnTo>
              <a:lnTo>
                <a:pt x="12" y="16"/>
              </a:lnTo>
              <a:lnTo>
                <a:pt x="12" y="17"/>
              </a:lnTo>
              <a:lnTo>
                <a:pt x="14" y="18"/>
              </a:lnTo>
              <a:lnTo>
                <a:pt x="15" y="21"/>
              </a:lnTo>
              <a:lnTo>
                <a:pt x="14" y="23"/>
              </a:lnTo>
              <a:lnTo>
                <a:pt x="15" y="25"/>
              </a:lnTo>
              <a:lnTo>
                <a:pt x="16" y="26"/>
              </a:lnTo>
              <a:lnTo>
                <a:pt x="17" y="27"/>
              </a:lnTo>
              <a:lnTo>
                <a:pt x="17" y="29"/>
              </a:lnTo>
              <a:lnTo>
                <a:pt x="19" y="30"/>
              </a:lnTo>
              <a:lnTo>
                <a:pt x="19" y="32"/>
              </a:lnTo>
              <a:lnTo>
                <a:pt x="20" y="34"/>
              </a:lnTo>
              <a:lnTo>
                <a:pt x="20" y="37"/>
              </a:lnTo>
              <a:lnTo>
                <a:pt x="22" y="38"/>
              </a:lnTo>
              <a:lnTo>
                <a:pt x="23" y="40"/>
              </a:lnTo>
              <a:lnTo>
                <a:pt x="24" y="40"/>
              </a:lnTo>
              <a:lnTo>
                <a:pt x="25" y="42"/>
              </a:lnTo>
              <a:lnTo>
                <a:pt x="25" y="44"/>
              </a:lnTo>
              <a:lnTo>
                <a:pt x="26" y="45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21</xdr:row>
      <xdr:rowOff>95250</xdr:rowOff>
    </xdr:from>
    <xdr:to>
      <xdr:col>3</xdr:col>
      <xdr:colOff>590550</xdr:colOff>
      <xdr:row>25</xdr:row>
      <xdr:rowOff>66675</xdr:rowOff>
    </xdr:to>
    <xdr:sp macro="modRegionSelect.Region_Click" textlink="">
      <xdr:nvSpPr>
        <xdr:cNvPr id="408908" name="ShapeReg_40"/>
        <xdr:cNvSpPr>
          <a:spLocks/>
        </xdr:cNvSpPr>
      </xdr:nvSpPr>
      <xdr:spPr bwMode="auto">
        <a:xfrm>
          <a:off x="1390650" y="3619500"/>
          <a:ext cx="628650" cy="619125"/>
        </a:xfrm>
        <a:custGeom>
          <a:avLst/>
          <a:gdLst>
            <a:gd name="T0" fmla="*/ 2147483647 w 66"/>
            <a:gd name="T1" fmla="*/ 2147483647 h 65"/>
            <a:gd name="T2" fmla="*/ 2147483647 w 66"/>
            <a:gd name="T3" fmla="*/ 2147483647 h 65"/>
            <a:gd name="T4" fmla="*/ 2147483647 w 66"/>
            <a:gd name="T5" fmla="*/ 2147483647 h 65"/>
            <a:gd name="T6" fmla="*/ 2147483647 w 66"/>
            <a:gd name="T7" fmla="*/ 2147483647 h 65"/>
            <a:gd name="T8" fmla="*/ 2147483647 w 66"/>
            <a:gd name="T9" fmla="*/ 2147483647 h 65"/>
            <a:gd name="T10" fmla="*/ 2147483647 w 66"/>
            <a:gd name="T11" fmla="*/ 2147483647 h 65"/>
            <a:gd name="T12" fmla="*/ 2147483647 w 66"/>
            <a:gd name="T13" fmla="*/ 2147483647 h 65"/>
            <a:gd name="T14" fmla="*/ 2147483647 w 66"/>
            <a:gd name="T15" fmla="*/ 2147483647 h 65"/>
            <a:gd name="T16" fmla="*/ 2147483647 w 66"/>
            <a:gd name="T17" fmla="*/ 2147483647 h 65"/>
            <a:gd name="T18" fmla="*/ 2147483647 w 66"/>
            <a:gd name="T19" fmla="*/ 2147483647 h 65"/>
            <a:gd name="T20" fmla="*/ 2147483647 w 66"/>
            <a:gd name="T21" fmla="*/ 2147483647 h 65"/>
            <a:gd name="T22" fmla="*/ 2147483647 w 66"/>
            <a:gd name="T23" fmla="*/ 2147483647 h 65"/>
            <a:gd name="T24" fmla="*/ 2147483647 w 66"/>
            <a:gd name="T25" fmla="*/ 2147483647 h 65"/>
            <a:gd name="T26" fmla="*/ 2147483647 w 66"/>
            <a:gd name="T27" fmla="*/ 2147483647 h 65"/>
            <a:gd name="T28" fmla="*/ 2147483647 w 66"/>
            <a:gd name="T29" fmla="*/ 2147483647 h 65"/>
            <a:gd name="T30" fmla="*/ 2147483647 w 66"/>
            <a:gd name="T31" fmla="*/ 2147483647 h 65"/>
            <a:gd name="T32" fmla="*/ 2147483647 w 66"/>
            <a:gd name="T33" fmla="*/ 2147483647 h 65"/>
            <a:gd name="T34" fmla="*/ 2147483647 w 66"/>
            <a:gd name="T35" fmla="*/ 2147483647 h 65"/>
            <a:gd name="T36" fmla="*/ 2147483647 w 66"/>
            <a:gd name="T37" fmla="*/ 2147483647 h 65"/>
            <a:gd name="T38" fmla="*/ 2147483647 w 66"/>
            <a:gd name="T39" fmla="*/ 2147483647 h 65"/>
            <a:gd name="T40" fmla="*/ 2147483647 w 66"/>
            <a:gd name="T41" fmla="*/ 2147483647 h 65"/>
            <a:gd name="T42" fmla="*/ 2147483647 w 66"/>
            <a:gd name="T43" fmla="*/ 2147483647 h 65"/>
            <a:gd name="T44" fmla="*/ 2147483647 w 66"/>
            <a:gd name="T45" fmla="*/ 2147483647 h 65"/>
            <a:gd name="T46" fmla="*/ 2147483647 w 66"/>
            <a:gd name="T47" fmla="*/ 2147483647 h 65"/>
            <a:gd name="T48" fmla="*/ 2147483647 w 66"/>
            <a:gd name="T49" fmla="*/ 2147483647 h 65"/>
            <a:gd name="T50" fmla="*/ 2147483647 w 66"/>
            <a:gd name="T51" fmla="*/ 2147483647 h 65"/>
            <a:gd name="T52" fmla="*/ 2147483647 w 66"/>
            <a:gd name="T53" fmla="*/ 2147483647 h 65"/>
            <a:gd name="T54" fmla="*/ 2147483647 w 66"/>
            <a:gd name="T55" fmla="*/ 0 h 65"/>
            <a:gd name="T56" fmla="*/ 2147483647 w 66"/>
            <a:gd name="T57" fmla="*/ 2147483647 h 65"/>
            <a:gd name="T58" fmla="*/ 2147483647 w 66"/>
            <a:gd name="T59" fmla="*/ 2147483647 h 65"/>
            <a:gd name="T60" fmla="*/ 2147483647 w 66"/>
            <a:gd name="T61" fmla="*/ 2147483647 h 65"/>
            <a:gd name="T62" fmla="*/ 2147483647 w 66"/>
            <a:gd name="T63" fmla="*/ 2147483647 h 65"/>
            <a:gd name="T64" fmla="*/ 2147483647 w 66"/>
            <a:gd name="T65" fmla="*/ 2147483647 h 65"/>
            <a:gd name="T66" fmla="*/ 2147483647 w 66"/>
            <a:gd name="T67" fmla="*/ 2147483647 h 65"/>
            <a:gd name="T68" fmla="*/ 2147483647 w 66"/>
            <a:gd name="T69" fmla="*/ 2147483647 h 65"/>
            <a:gd name="T70" fmla="*/ 2147483647 w 66"/>
            <a:gd name="T71" fmla="*/ 2147483647 h 65"/>
            <a:gd name="T72" fmla="*/ 2147483647 w 66"/>
            <a:gd name="T73" fmla="*/ 2147483647 h 65"/>
            <a:gd name="T74" fmla="*/ 2147483647 w 66"/>
            <a:gd name="T75" fmla="*/ 2147483647 h 65"/>
            <a:gd name="T76" fmla="*/ 2147483647 w 66"/>
            <a:gd name="T77" fmla="*/ 2147483647 h 65"/>
            <a:gd name="T78" fmla="*/ 2147483647 w 66"/>
            <a:gd name="T79" fmla="*/ 2147483647 h 65"/>
            <a:gd name="T80" fmla="*/ 2147483647 w 66"/>
            <a:gd name="T81" fmla="*/ 2147483647 h 65"/>
            <a:gd name="T82" fmla="*/ 2147483647 w 66"/>
            <a:gd name="T83" fmla="*/ 2147483647 h 65"/>
            <a:gd name="T84" fmla="*/ 2147483647 w 66"/>
            <a:gd name="T85" fmla="*/ 2147483647 h 65"/>
            <a:gd name="T86" fmla="*/ 2147483647 w 66"/>
            <a:gd name="T87" fmla="*/ 2147483647 h 65"/>
            <a:gd name="T88" fmla="*/ 2147483647 w 66"/>
            <a:gd name="T89" fmla="*/ 2147483647 h 65"/>
            <a:gd name="T90" fmla="*/ 2147483647 w 66"/>
            <a:gd name="T91" fmla="*/ 2147483647 h 65"/>
            <a:gd name="T92" fmla="*/ 2147483647 w 66"/>
            <a:gd name="T93" fmla="*/ 2147483647 h 65"/>
            <a:gd name="T94" fmla="*/ 2147483647 w 66"/>
            <a:gd name="T95" fmla="*/ 2147483647 h 65"/>
            <a:gd name="T96" fmla="*/ 2147483647 w 66"/>
            <a:gd name="T97" fmla="*/ 2147483647 h 65"/>
            <a:gd name="T98" fmla="*/ 2147483647 w 66"/>
            <a:gd name="T99" fmla="*/ 2147483647 h 65"/>
            <a:gd name="T100" fmla="*/ 2147483647 w 66"/>
            <a:gd name="T101" fmla="*/ 2147483647 h 65"/>
            <a:gd name="T102" fmla="*/ 2147483647 w 66"/>
            <a:gd name="T103" fmla="*/ 2147483647 h 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6"/>
            <a:gd name="T157" fmla="*/ 0 h 65"/>
            <a:gd name="T158" fmla="*/ 66 w 66"/>
            <a:gd name="T159" fmla="*/ 65 h 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6" h="65">
              <a:moveTo>
                <a:pt x="60" y="51"/>
              </a:moveTo>
              <a:lnTo>
                <a:pt x="61" y="53"/>
              </a:lnTo>
              <a:lnTo>
                <a:pt x="63" y="55"/>
              </a:lnTo>
              <a:lnTo>
                <a:pt x="64" y="56"/>
              </a:lnTo>
              <a:lnTo>
                <a:pt x="64" y="58"/>
              </a:lnTo>
              <a:lnTo>
                <a:pt x="66" y="60"/>
              </a:lnTo>
              <a:lnTo>
                <a:pt x="64" y="63"/>
              </a:lnTo>
              <a:lnTo>
                <a:pt x="63" y="64"/>
              </a:lnTo>
              <a:lnTo>
                <a:pt x="60" y="64"/>
              </a:lnTo>
              <a:lnTo>
                <a:pt x="57" y="65"/>
              </a:lnTo>
              <a:lnTo>
                <a:pt x="55" y="63"/>
              </a:lnTo>
              <a:lnTo>
                <a:pt x="54" y="61"/>
              </a:lnTo>
              <a:lnTo>
                <a:pt x="53" y="61"/>
              </a:lnTo>
              <a:lnTo>
                <a:pt x="51" y="62"/>
              </a:lnTo>
              <a:lnTo>
                <a:pt x="49" y="62"/>
              </a:lnTo>
              <a:lnTo>
                <a:pt x="46" y="60"/>
              </a:lnTo>
              <a:lnTo>
                <a:pt x="46" y="58"/>
              </a:lnTo>
              <a:lnTo>
                <a:pt x="44" y="56"/>
              </a:lnTo>
              <a:lnTo>
                <a:pt x="44" y="53"/>
              </a:lnTo>
              <a:lnTo>
                <a:pt x="42" y="51"/>
              </a:lnTo>
              <a:lnTo>
                <a:pt x="39" y="51"/>
              </a:lnTo>
              <a:lnTo>
                <a:pt x="37" y="52"/>
              </a:lnTo>
              <a:lnTo>
                <a:pt x="36" y="50"/>
              </a:lnTo>
              <a:lnTo>
                <a:pt x="33" y="48"/>
              </a:lnTo>
              <a:lnTo>
                <a:pt x="31" y="47"/>
              </a:lnTo>
              <a:lnTo>
                <a:pt x="28" y="48"/>
              </a:lnTo>
              <a:lnTo>
                <a:pt x="25" y="49"/>
              </a:lnTo>
              <a:lnTo>
                <a:pt x="23" y="48"/>
              </a:lnTo>
              <a:lnTo>
                <a:pt x="21" y="45"/>
              </a:lnTo>
              <a:lnTo>
                <a:pt x="19" y="43"/>
              </a:lnTo>
              <a:lnTo>
                <a:pt x="17" y="46"/>
              </a:lnTo>
              <a:lnTo>
                <a:pt x="16" y="46"/>
              </a:lnTo>
              <a:lnTo>
                <a:pt x="16" y="44"/>
              </a:lnTo>
              <a:lnTo>
                <a:pt x="17" y="42"/>
              </a:lnTo>
              <a:lnTo>
                <a:pt x="16" y="40"/>
              </a:lnTo>
              <a:lnTo>
                <a:pt x="15" y="36"/>
              </a:lnTo>
              <a:lnTo>
                <a:pt x="14" y="33"/>
              </a:lnTo>
              <a:lnTo>
                <a:pt x="12" y="30"/>
              </a:lnTo>
              <a:lnTo>
                <a:pt x="9" y="29"/>
              </a:lnTo>
              <a:lnTo>
                <a:pt x="8" y="27"/>
              </a:lnTo>
              <a:lnTo>
                <a:pt x="6" y="25"/>
              </a:lnTo>
              <a:lnTo>
                <a:pt x="3" y="26"/>
              </a:lnTo>
              <a:lnTo>
                <a:pt x="1" y="26"/>
              </a:lnTo>
              <a:lnTo>
                <a:pt x="1" y="23"/>
              </a:lnTo>
              <a:lnTo>
                <a:pt x="0" y="20"/>
              </a:lnTo>
              <a:lnTo>
                <a:pt x="1" y="19"/>
              </a:lnTo>
              <a:lnTo>
                <a:pt x="5" y="19"/>
              </a:lnTo>
              <a:lnTo>
                <a:pt x="7" y="16"/>
              </a:lnTo>
              <a:lnTo>
                <a:pt x="9" y="14"/>
              </a:lnTo>
              <a:lnTo>
                <a:pt x="11" y="15"/>
              </a:lnTo>
              <a:lnTo>
                <a:pt x="11" y="13"/>
              </a:lnTo>
              <a:lnTo>
                <a:pt x="15" y="12"/>
              </a:lnTo>
              <a:lnTo>
                <a:pt x="17" y="8"/>
              </a:lnTo>
              <a:lnTo>
                <a:pt x="20" y="6"/>
              </a:lnTo>
              <a:lnTo>
                <a:pt x="22" y="4"/>
              </a:lnTo>
              <a:lnTo>
                <a:pt x="23" y="0"/>
              </a:lnTo>
              <a:lnTo>
                <a:pt x="25" y="0"/>
              </a:lnTo>
              <a:lnTo>
                <a:pt x="28" y="3"/>
              </a:lnTo>
              <a:lnTo>
                <a:pt x="26" y="4"/>
              </a:lnTo>
              <a:lnTo>
                <a:pt x="27" y="5"/>
              </a:lnTo>
              <a:lnTo>
                <a:pt x="28" y="7"/>
              </a:lnTo>
              <a:lnTo>
                <a:pt x="28" y="10"/>
              </a:lnTo>
              <a:lnTo>
                <a:pt x="29" y="11"/>
              </a:lnTo>
              <a:lnTo>
                <a:pt x="28" y="15"/>
              </a:lnTo>
              <a:lnTo>
                <a:pt x="30" y="16"/>
              </a:lnTo>
              <a:lnTo>
                <a:pt x="32" y="18"/>
              </a:lnTo>
              <a:lnTo>
                <a:pt x="33" y="21"/>
              </a:lnTo>
              <a:lnTo>
                <a:pt x="33" y="24"/>
              </a:lnTo>
              <a:lnTo>
                <a:pt x="34" y="25"/>
              </a:lnTo>
              <a:lnTo>
                <a:pt x="33" y="27"/>
              </a:lnTo>
              <a:lnTo>
                <a:pt x="33" y="30"/>
              </a:lnTo>
              <a:lnTo>
                <a:pt x="32" y="31"/>
              </a:lnTo>
              <a:lnTo>
                <a:pt x="34" y="32"/>
              </a:lnTo>
              <a:lnTo>
                <a:pt x="35" y="31"/>
              </a:lnTo>
              <a:lnTo>
                <a:pt x="38" y="31"/>
              </a:lnTo>
              <a:lnTo>
                <a:pt x="38" y="32"/>
              </a:lnTo>
              <a:lnTo>
                <a:pt x="38" y="34"/>
              </a:lnTo>
              <a:lnTo>
                <a:pt x="35" y="35"/>
              </a:lnTo>
              <a:lnTo>
                <a:pt x="36" y="36"/>
              </a:lnTo>
              <a:lnTo>
                <a:pt x="37" y="36"/>
              </a:lnTo>
              <a:lnTo>
                <a:pt x="37" y="39"/>
              </a:lnTo>
              <a:lnTo>
                <a:pt x="36" y="40"/>
              </a:lnTo>
              <a:lnTo>
                <a:pt x="36" y="42"/>
              </a:lnTo>
              <a:lnTo>
                <a:pt x="38" y="42"/>
              </a:lnTo>
              <a:lnTo>
                <a:pt x="38" y="43"/>
              </a:lnTo>
              <a:lnTo>
                <a:pt x="40" y="44"/>
              </a:lnTo>
              <a:lnTo>
                <a:pt x="41" y="44"/>
              </a:lnTo>
              <a:lnTo>
                <a:pt x="42" y="43"/>
              </a:lnTo>
              <a:lnTo>
                <a:pt x="44" y="43"/>
              </a:lnTo>
              <a:lnTo>
                <a:pt x="44" y="45"/>
              </a:lnTo>
              <a:lnTo>
                <a:pt x="46" y="46"/>
              </a:lnTo>
              <a:lnTo>
                <a:pt x="47" y="46"/>
              </a:lnTo>
              <a:lnTo>
                <a:pt x="49" y="45"/>
              </a:lnTo>
              <a:lnTo>
                <a:pt x="50" y="42"/>
              </a:lnTo>
              <a:lnTo>
                <a:pt x="52" y="42"/>
              </a:lnTo>
              <a:lnTo>
                <a:pt x="55" y="42"/>
              </a:lnTo>
              <a:lnTo>
                <a:pt x="57" y="42"/>
              </a:lnTo>
              <a:lnTo>
                <a:pt x="59" y="43"/>
              </a:lnTo>
              <a:lnTo>
                <a:pt x="60" y="43"/>
              </a:lnTo>
              <a:lnTo>
                <a:pt x="61" y="44"/>
              </a:lnTo>
              <a:lnTo>
                <a:pt x="60" y="46"/>
              </a:lnTo>
              <a:lnTo>
                <a:pt x="58" y="47"/>
              </a:lnTo>
              <a:lnTo>
                <a:pt x="58" y="49"/>
              </a:lnTo>
              <a:lnTo>
                <a:pt x="59" y="49"/>
              </a:lnTo>
              <a:lnTo>
                <a:pt x="60" y="5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438150</xdr:colOff>
      <xdr:row>21</xdr:row>
      <xdr:rowOff>104775</xdr:rowOff>
    </xdr:from>
    <xdr:to>
      <xdr:col>4</xdr:col>
      <xdr:colOff>219075</xdr:colOff>
      <xdr:row>24</xdr:row>
      <xdr:rowOff>95250</xdr:rowOff>
    </xdr:to>
    <xdr:sp macro="modRegionSelect.Region_Click" textlink="">
      <xdr:nvSpPr>
        <xdr:cNvPr id="408909" name="ShapeReg_79"/>
        <xdr:cNvSpPr>
          <a:spLocks/>
        </xdr:cNvSpPr>
      </xdr:nvSpPr>
      <xdr:spPr bwMode="auto">
        <a:xfrm>
          <a:off x="1866900" y="3629025"/>
          <a:ext cx="390525" cy="476250"/>
        </a:xfrm>
        <a:custGeom>
          <a:avLst/>
          <a:gdLst>
            <a:gd name="T0" fmla="*/ 2147483647 w 41"/>
            <a:gd name="T1" fmla="*/ 2147483647 h 50"/>
            <a:gd name="T2" fmla="*/ 2147483647 w 41"/>
            <a:gd name="T3" fmla="*/ 2147483647 h 50"/>
            <a:gd name="T4" fmla="*/ 2147483647 w 41"/>
            <a:gd name="T5" fmla="*/ 2147483647 h 50"/>
            <a:gd name="T6" fmla="*/ 2147483647 w 41"/>
            <a:gd name="T7" fmla="*/ 2147483647 h 50"/>
            <a:gd name="T8" fmla="*/ 2147483647 w 41"/>
            <a:gd name="T9" fmla="*/ 2147483647 h 50"/>
            <a:gd name="T10" fmla="*/ 2147483647 w 41"/>
            <a:gd name="T11" fmla="*/ 2147483647 h 50"/>
            <a:gd name="T12" fmla="*/ 2147483647 w 41"/>
            <a:gd name="T13" fmla="*/ 2147483647 h 50"/>
            <a:gd name="T14" fmla="*/ 2147483647 w 41"/>
            <a:gd name="T15" fmla="*/ 2147483647 h 50"/>
            <a:gd name="T16" fmla="*/ 2147483647 w 41"/>
            <a:gd name="T17" fmla="*/ 2147483647 h 50"/>
            <a:gd name="T18" fmla="*/ 2147483647 w 41"/>
            <a:gd name="T19" fmla="*/ 2147483647 h 50"/>
            <a:gd name="T20" fmla="*/ 2147483647 w 41"/>
            <a:gd name="T21" fmla="*/ 2147483647 h 50"/>
            <a:gd name="T22" fmla="*/ 2147483647 w 41"/>
            <a:gd name="T23" fmla="*/ 2147483647 h 50"/>
            <a:gd name="T24" fmla="*/ 2147483647 w 41"/>
            <a:gd name="T25" fmla="*/ 2147483647 h 50"/>
            <a:gd name="T26" fmla="*/ 2147483647 w 41"/>
            <a:gd name="T27" fmla="*/ 2147483647 h 50"/>
            <a:gd name="T28" fmla="*/ 2147483647 w 41"/>
            <a:gd name="T29" fmla="*/ 2147483647 h 50"/>
            <a:gd name="T30" fmla="*/ 0 w 41"/>
            <a:gd name="T31" fmla="*/ 2147483647 h 50"/>
            <a:gd name="T32" fmla="*/ 2147483647 w 41"/>
            <a:gd name="T33" fmla="*/ 2147483647 h 50"/>
            <a:gd name="T34" fmla="*/ 2147483647 w 41"/>
            <a:gd name="T35" fmla="*/ 2147483647 h 50"/>
            <a:gd name="T36" fmla="*/ 2147483647 w 41"/>
            <a:gd name="T37" fmla="*/ 2147483647 h 50"/>
            <a:gd name="T38" fmla="*/ 2147483647 w 41"/>
            <a:gd name="T39" fmla="*/ 2147483647 h 50"/>
            <a:gd name="T40" fmla="*/ 2147483647 w 41"/>
            <a:gd name="T41" fmla="*/ 2147483647 h 50"/>
            <a:gd name="T42" fmla="*/ 2147483647 w 41"/>
            <a:gd name="T43" fmla="*/ 2147483647 h 50"/>
            <a:gd name="T44" fmla="*/ 2147483647 w 41"/>
            <a:gd name="T45" fmla="*/ 2147483647 h 50"/>
            <a:gd name="T46" fmla="*/ 2147483647 w 41"/>
            <a:gd name="T47" fmla="*/ 2147483647 h 50"/>
            <a:gd name="T48" fmla="*/ 2147483647 w 41"/>
            <a:gd name="T49" fmla="*/ 2147483647 h 50"/>
            <a:gd name="T50" fmla="*/ 2147483647 w 41"/>
            <a:gd name="T51" fmla="*/ 2147483647 h 50"/>
            <a:gd name="T52" fmla="*/ 2147483647 w 41"/>
            <a:gd name="T53" fmla="*/ 2147483647 h 50"/>
            <a:gd name="T54" fmla="*/ 2147483647 w 41"/>
            <a:gd name="T55" fmla="*/ 2147483647 h 50"/>
            <a:gd name="T56" fmla="*/ 2147483647 w 41"/>
            <a:gd name="T57" fmla="*/ 2147483647 h 50"/>
            <a:gd name="T58" fmla="*/ 2147483647 w 41"/>
            <a:gd name="T59" fmla="*/ 2147483647 h 50"/>
            <a:gd name="T60" fmla="*/ 2147483647 w 41"/>
            <a:gd name="T61" fmla="*/ 2147483647 h 50"/>
            <a:gd name="T62" fmla="*/ 2147483647 w 41"/>
            <a:gd name="T63" fmla="*/ 2147483647 h 50"/>
            <a:gd name="T64" fmla="*/ 2147483647 w 41"/>
            <a:gd name="T65" fmla="*/ 2147483647 h 50"/>
            <a:gd name="T66" fmla="*/ 2147483647 w 41"/>
            <a:gd name="T67" fmla="*/ 0 h 50"/>
            <a:gd name="T68" fmla="*/ 2147483647 w 41"/>
            <a:gd name="T69" fmla="*/ 2147483647 h 50"/>
            <a:gd name="T70" fmla="*/ 2147483647 w 41"/>
            <a:gd name="T71" fmla="*/ 2147483647 h 50"/>
            <a:gd name="T72" fmla="*/ 2147483647 w 41"/>
            <a:gd name="T73" fmla="*/ 2147483647 h 50"/>
            <a:gd name="T74" fmla="*/ 2147483647 w 41"/>
            <a:gd name="T75" fmla="*/ 2147483647 h 50"/>
            <a:gd name="T76" fmla="*/ 2147483647 w 41"/>
            <a:gd name="T77" fmla="*/ 2147483647 h 50"/>
            <a:gd name="T78" fmla="*/ 2147483647 w 41"/>
            <a:gd name="T79" fmla="*/ 2147483647 h 50"/>
            <a:gd name="T80" fmla="*/ 2147483647 w 41"/>
            <a:gd name="T81" fmla="*/ 2147483647 h 50"/>
            <a:gd name="T82" fmla="*/ 2147483647 w 41"/>
            <a:gd name="T83" fmla="*/ 2147483647 h 50"/>
            <a:gd name="T84" fmla="*/ 2147483647 w 41"/>
            <a:gd name="T85" fmla="*/ 2147483647 h 50"/>
            <a:gd name="T86" fmla="*/ 2147483647 w 41"/>
            <a:gd name="T87" fmla="*/ 2147483647 h 50"/>
            <a:gd name="T88" fmla="*/ 2147483647 w 41"/>
            <a:gd name="T89" fmla="*/ 2147483647 h 50"/>
            <a:gd name="T90" fmla="*/ 2147483647 w 41"/>
            <a:gd name="T91" fmla="*/ 2147483647 h 50"/>
            <a:gd name="T92" fmla="*/ 2147483647 w 41"/>
            <a:gd name="T93" fmla="*/ 2147483647 h 50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1"/>
            <a:gd name="T142" fmla="*/ 0 h 50"/>
            <a:gd name="T143" fmla="*/ 41 w 41"/>
            <a:gd name="T144" fmla="*/ 50 h 50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1" h="50">
              <a:moveTo>
                <a:pt x="38" y="33"/>
              </a:moveTo>
              <a:lnTo>
                <a:pt x="35" y="33"/>
              </a:lnTo>
              <a:lnTo>
                <a:pt x="32" y="33"/>
              </a:lnTo>
              <a:lnTo>
                <a:pt x="30" y="32"/>
              </a:lnTo>
              <a:lnTo>
                <a:pt x="27" y="30"/>
              </a:lnTo>
              <a:lnTo>
                <a:pt x="25" y="30"/>
              </a:lnTo>
              <a:lnTo>
                <a:pt x="24" y="33"/>
              </a:lnTo>
              <a:lnTo>
                <a:pt x="25" y="35"/>
              </a:lnTo>
              <a:lnTo>
                <a:pt x="23" y="37"/>
              </a:lnTo>
              <a:lnTo>
                <a:pt x="24" y="38"/>
              </a:lnTo>
              <a:lnTo>
                <a:pt x="26" y="39"/>
              </a:lnTo>
              <a:lnTo>
                <a:pt x="27" y="41"/>
              </a:lnTo>
              <a:lnTo>
                <a:pt x="26" y="43"/>
              </a:lnTo>
              <a:lnTo>
                <a:pt x="24" y="43"/>
              </a:lnTo>
              <a:lnTo>
                <a:pt x="22" y="40"/>
              </a:lnTo>
              <a:lnTo>
                <a:pt x="18" y="40"/>
              </a:lnTo>
              <a:lnTo>
                <a:pt x="16" y="41"/>
              </a:lnTo>
              <a:lnTo>
                <a:pt x="17" y="45"/>
              </a:lnTo>
              <a:lnTo>
                <a:pt x="16" y="47"/>
              </a:lnTo>
              <a:lnTo>
                <a:pt x="14" y="48"/>
              </a:lnTo>
              <a:lnTo>
                <a:pt x="11" y="47"/>
              </a:lnTo>
              <a:lnTo>
                <a:pt x="10" y="50"/>
              </a:lnTo>
              <a:lnTo>
                <a:pt x="9" y="48"/>
              </a:lnTo>
              <a:lnTo>
                <a:pt x="8" y="48"/>
              </a:lnTo>
              <a:lnTo>
                <a:pt x="8" y="46"/>
              </a:lnTo>
              <a:lnTo>
                <a:pt x="10" y="45"/>
              </a:lnTo>
              <a:lnTo>
                <a:pt x="11" y="43"/>
              </a:lnTo>
              <a:lnTo>
                <a:pt x="10" y="42"/>
              </a:lnTo>
              <a:lnTo>
                <a:pt x="9" y="42"/>
              </a:lnTo>
              <a:lnTo>
                <a:pt x="7" y="41"/>
              </a:lnTo>
              <a:lnTo>
                <a:pt x="5" y="41"/>
              </a:lnTo>
              <a:lnTo>
                <a:pt x="0" y="41"/>
              </a:lnTo>
              <a:lnTo>
                <a:pt x="1" y="40"/>
              </a:lnTo>
              <a:lnTo>
                <a:pt x="3" y="39"/>
              </a:lnTo>
              <a:lnTo>
                <a:pt x="4" y="37"/>
              </a:lnTo>
              <a:lnTo>
                <a:pt x="5" y="34"/>
              </a:lnTo>
              <a:lnTo>
                <a:pt x="7" y="34"/>
              </a:lnTo>
              <a:lnTo>
                <a:pt x="7" y="31"/>
              </a:lnTo>
              <a:lnTo>
                <a:pt x="9" y="29"/>
              </a:lnTo>
              <a:lnTo>
                <a:pt x="9" y="27"/>
              </a:lnTo>
              <a:lnTo>
                <a:pt x="11" y="25"/>
              </a:lnTo>
              <a:lnTo>
                <a:pt x="13" y="24"/>
              </a:lnTo>
              <a:lnTo>
                <a:pt x="13" y="23"/>
              </a:lnTo>
              <a:lnTo>
                <a:pt x="16" y="23"/>
              </a:lnTo>
              <a:lnTo>
                <a:pt x="16" y="24"/>
              </a:lnTo>
              <a:lnTo>
                <a:pt x="18" y="24"/>
              </a:lnTo>
              <a:lnTo>
                <a:pt x="18" y="22"/>
              </a:lnTo>
              <a:lnTo>
                <a:pt x="17" y="19"/>
              </a:lnTo>
              <a:lnTo>
                <a:pt x="14" y="18"/>
              </a:lnTo>
              <a:lnTo>
                <a:pt x="12" y="19"/>
              </a:lnTo>
              <a:lnTo>
                <a:pt x="9" y="18"/>
              </a:lnTo>
              <a:lnTo>
                <a:pt x="7" y="16"/>
              </a:lnTo>
              <a:lnTo>
                <a:pt x="7" y="12"/>
              </a:lnTo>
              <a:lnTo>
                <a:pt x="6" y="11"/>
              </a:lnTo>
              <a:lnTo>
                <a:pt x="5" y="8"/>
              </a:lnTo>
              <a:lnTo>
                <a:pt x="8" y="6"/>
              </a:lnTo>
              <a:lnTo>
                <a:pt x="10" y="7"/>
              </a:lnTo>
              <a:lnTo>
                <a:pt x="12" y="8"/>
              </a:lnTo>
              <a:lnTo>
                <a:pt x="14" y="9"/>
              </a:lnTo>
              <a:lnTo>
                <a:pt x="14" y="11"/>
              </a:lnTo>
              <a:lnTo>
                <a:pt x="17" y="12"/>
              </a:lnTo>
              <a:lnTo>
                <a:pt x="18" y="10"/>
              </a:lnTo>
              <a:lnTo>
                <a:pt x="21" y="9"/>
              </a:lnTo>
              <a:lnTo>
                <a:pt x="21" y="8"/>
              </a:lnTo>
              <a:lnTo>
                <a:pt x="23" y="5"/>
              </a:lnTo>
              <a:lnTo>
                <a:pt x="24" y="3"/>
              </a:lnTo>
              <a:lnTo>
                <a:pt x="23" y="1"/>
              </a:lnTo>
              <a:lnTo>
                <a:pt x="25" y="0"/>
              </a:lnTo>
              <a:lnTo>
                <a:pt x="27" y="1"/>
              </a:lnTo>
              <a:lnTo>
                <a:pt x="28" y="3"/>
              </a:lnTo>
              <a:lnTo>
                <a:pt x="30" y="4"/>
              </a:lnTo>
              <a:lnTo>
                <a:pt x="31" y="5"/>
              </a:lnTo>
              <a:lnTo>
                <a:pt x="32" y="5"/>
              </a:lnTo>
              <a:lnTo>
                <a:pt x="34" y="7"/>
              </a:lnTo>
              <a:lnTo>
                <a:pt x="36" y="5"/>
              </a:lnTo>
              <a:lnTo>
                <a:pt x="38" y="6"/>
              </a:lnTo>
              <a:lnTo>
                <a:pt x="39" y="7"/>
              </a:lnTo>
              <a:lnTo>
                <a:pt x="41" y="9"/>
              </a:lnTo>
              <a:lnTo>
                <a:pt x="41" y="12"/>
              </a:lnTo>
              <a:lnTo>
                <a:pt x="41" y="15"/>
              </a:lnTo>
              <a:lnTo>
                <a:pt x="40" y="17"/>
              </a:lnTo>
              <a:lnTo>
                <a:pt x="38" y="17"/>
              </a:lnTo>
              <a:lnTo>
                <a:pt x="36" y="18"/>
              </a:lnTo>
              <a:lnTo>
                <a:pt x="37" y="21"/>
              </a:lnTo>
              <a:lnTo>
                <a:pt x="36" y="22"/>
              </a:lnTo>
              <a:lnTo>
                <a:pt x="34" y="22"/>
              </a:lnTo>
              <a:lnTo>
                <a:pt x="34" y="24"/>
              </a:lnTo>
              <a:lnTo>
                <a:pt x="35" y="26"/>
              </a:lnTo>
              <a:lnTo>
                <a:pt x="37" y="26"/>
              </a:lnTo>
              <a:lnTo>
                <a:pt x="37" y="27"/>
              </a:lnTo>
              <a:lnTo>
                <a:pt x="40" y="27"/>
              </a:lnTo>
              <a:lnTo>
                <a:pt x="41" y="29"/>
              </a:lnTo>
              <a:lnTo>
                <a:pt x="39" y="31"/>
              </a:lnTo>
              <a:lnTo>
                <a:pt x="38" y="3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123825</xdr:rowOff>
    </xdr:from>
    <xdr:to>
      <xdr:col>5</xdr:col>
      <xdr:colOff>447675</xdr:colOff>
      <xdr:row>25</xdr:row>
      <xdr:rowOff>57150</xdr:rowOff>
    </xdr:to>
    <xdr:sp macro="modRegionSelect.Region_Click" textlink="">
      <xdr:nvSpPr>
        <xdr:cNvPr id="408910" name="ShapeReg_39"/>
        <xdr:cNvSpPr>
          <a:spLocks/>
        </xdr:cNvSpPr>
      </xdr:nvSpPr>
      <xdr:spPr bwMode="auto">
        <a:xfrm>
          <a:off x="2714625" y="3648075"/>
          <a:ext cx="381000" cy="581025"/>
        </a:xfrm>
        <a:custGeom>
          <a:avLst/>
          <a:gdLst>
            <a:gd name="T0" fmla="*/ 2147483647 w 40"/>
            <a:gd name="T1" fmla="*/ 2147483647 h 61"/>
            <a:gd name="T2" fmla="*/ 2147483647 w 40"/>
            <a:gd name="T3" fmla="*/ 2147483647 h 61"/>
            <a:gd name="T4" fmla="*/ 2147483647 w 40"/>
            <a:gd name="T5" fmla="*/ 2147483647 h 61"/>
            <a:gd name="T6" fmla="*/ 2147483647 w 40"/>
            <a:gd name="T7" fmla="*/ 2147483647 h 61"/>
            <a:gd name="T8" fmla="*/ 2147483647 w 40"/>
            <a:gd name="T9" fmla="*/ 2147483647 h 61"/>
            <a:gd name="T10" fmla="*/ 2147483647 w 40"/>
            <a:gd name="T11" fmla="*/ 2147483647 h 61"/>
            <a:gd name="T12" fmla="*/ 2147483647 w 40"/>
            <a:gd name="T13" fmla="*/ 2147483647 h 61"/>
            <a:gd name="T14" fmla="*/ 2147483647 w 40"/>
            <a:gd name="T15" fmla="*/ 2147483647 h 61"/>
            <a:gd name="T16" fmla="*/ 2147483647 w 40"/>
            <a:gd name="T17" fmla="*/ 2147483647 h 61"/>
            <a:gd name="T18" fmla="*/ 2147483647 w 40"/>
            <a:gd name="T19" fmla="*/ 2147483647 h 61"/>
            <a:gd name="T20" fmla="*/ 2147483647 w 40"/>
            <a:gd name="T21" fmla="*/ 2147483647 h 61"/>
            <a:gd name="T22" fmla="*/ 0 w 40"/>
            <a:gd name="T23" fmla="*/ 2147483647 h 61"/>
            <a:gd name="T24" fmla="*/ 2147483647 w 40"/>
            <a:gd name="T25" fmla="*/ 2147483647 h 61"/>
            <a:gd name="T26" fmla="*/ 2147483647 w 40"/>
            <a:gd name="T27" fmla="*/ 2147483647 h 61"/>
            <a:gd name="T28" fmla="*/ 2147483647 w 40"/>
            <a:gd name="T29" fmla="*/ 2147483647 h 61"/>
            <a:gd name="T30" fmla="*/ 2147483647 w 40"/>
            <a:gd name="T31" fmla="*/ 2147483647 h 61"/>
            <a:gd name="T32" fmla="*/ 2147483647 w 40"/>
            <a:gd name="T33" fmla="*/ 2147483647 h 61"/>
            <a:gd name="T34" fmla="*/ 2147483647 w 40"/>
            <a:gd name="T35" fmla="*/ 2147483647 h 61"/>
            <a:gd name="T36" fmla="*/ 2147483647 w 40"/>
            <a:gd name="T37" fmla="*/ 2147483647 h 61"/>
            <a:gd name="T38" fmla="*/ 2147483647 w 40"/>
            <a:gd name="T39" fmla="*/ 2147483647 h 61"/>
            <a:gd name="T40" fmla="*/ 2147483647 w 40"/>
            <a:gd name="T41" fmla="*/ 2147483647 h 61"/>
            <a:gd name="T42" fmla="*/ 2147483647 w 40"/>
            <a:gd name="T43" fmla="*/ 2147483647 h 61"/>
            <a:gd name="T44" fmla="*/ 2147483647 w 40"/>
            <a:gd name="T45" fmla="*/ 2147483647 h 61"/>
            <a:gd name="T46" fmla="*/ 2147483647 w 40"/>
            <a:gd name="T47" fmla="*/ 2147483647 h 61"/>
            <a:gd name="T48" fmla="*/ 2147483647 w 40"/>
            <a:gd name="T49" fmla="*/ 2147483647 h 61"/>
            <a:gd name="T50" fmla="*/ 2147483647 w 40"/>
            <a:gd name="T51" fmla="*/ 2147483647 h 61"/>
            <a:gd name="T52" fmla="*/ 2147483647 w 40"/>
            <a:gd name="T53" fmla="*/ 2147483647 h 61"/>
            <a:gd name="T54" fmla="*/ 2147483647 w 40"/>
            <a:gd name="T55" fmla="*/ 2147483647 h 61"/>
            <a:gd name="T56" fmla="*/ 2147483647 w 40"/>
            <a:gd name="T57" fmla="*/ 2147483647 h 61"/>
            <a:gd name="T58" fmla="*/ 2147483647 w 40"/>
            <a:gd name="T59" fmla="*/ 2147483647 h 61"/>
            <a:gd name="T60" fmla="*/ 2147483647 w 40"/>
            <a:gd name="T61" fmla="*/ 2147483647 h 61"/>
            <a:gd name="T62" fmla="*/ 2147483647 w 40"/>
            <a:gd name="T63" fmla="*/ 2147483647 h 61"/>
            <a:gd name="T64" fmla="*/ 2147483647 w 40"/>
            <a:gd name="T65" fmla="*/ 2147483647 h 61"/>
            <a:gd name="T66" fmla="*/ 2147483647 w 40"/>
            <a:gd name="T67" fmla="*/ 2147483647 h 61"/>
            <a:gd name="T68" fmla="*/ 2147483647 w 40"/>
            <a:gd name="T69" fmla="*/ 2147483647 h 61"/>
            <a:gd name="T70" fmla="*/ 2147483647 w 40"/>
            <a:gd name="T71" fmla="*/ 2147483647 h 61"/>
            <a:gd name="T72" fmla="*/ 2147483647 w 40"/>
            <a:gd name="T73" fmla="*/ 2147483647 h 61"/>
            <a:gd name="T74" fmla="*/ 2147483647 w 40"/>
            <a:gd name="T75" fmla="*/ 2147483647 h 61"/>
            <a:gd name="T76" fmla="*/ 2147483647 w 40"/>
            <a:gd name="T77" fmla="*/ 2147483647 h 61"/>
            <a:gd name="T78" fmla="*/ 2147483647 w 40"/>
            <a:gd name="T79" fmla="*/ 2147483647 h 61"/>
            <a:gd name="T80" fmla="*/ 2147483647 w 40"/>
            <a:gd name="T81" fmla="*/ 2147483647 h 61"/>
            <a:gd name="T82" fmla="*/ 2147483647 w 40"/>
            <a:gd name="T83" fmla="*/ 2147483647 h 61"/>
            <a:gd name="T84" fmla="*/ 2147483647 w 40"/>
            <a:gd name="T85" fmla="*/ 2147483647 h 6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0"/>
            <a:gd name="T130" fmla="*/ 0 h 61"/>
            <a:gd name="T131" fmla="*/ 40 w 40"/>
            <a:gd name="T132" fmla="*/ 61 h 6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0" h="61">
              <a:moveTo>
                <a:pt x="29" y="56"/>
              </a:moveTo>
              <a:lnTo>
                <a:pt x="27" y="58"/>
              </a:lnTo>
              <a:lnTo>
                <a:pt x="23" y="59"/>
              </a:lnTo>
              <a:lnTo>
                <a:pt x="20" y="61"/>
              </a:lnTo>
              <a:lnTo>
                <a:pt x="18" y="59"/>
              </a:lnTo>
              <a:lnTo>
                <a:pt x="16" y="60"/>
              </a:lnTo>
              <a:lnTo>
                <a:pt x="13" y="60"/>
              </a:lnTo>
              <a:lnTo>
                <a:pt x="14" y="56"/>
              </a:lnTo>
              <a:lnTo>
                <a:pt x="17" y="55"/>
              </a:lnTo>
              <a:lnTo>
                <a:pt x="17" y="53"/>
              </a:lnTo>
              <a:lnTo>
                <a:pt x="15" y="53"/>
              </a:lnTo>
              <a:lnTo>
                <a:pt x="12" y="51"/>
              </a:lnTo>
              <a:lnTo>
                <a:pt x="11" y="53"/>
              </a:lnTo>
              <a:lnTo>
                <a:pt x="8" y="52"/>
              </a:lnTo>
              <a:lnTo>
                <a:pt x="9" y="49"/>
              </a:lnTo>
              <a:lnTo>
                <a:pt x="7" y="47"/>
              </a:lnTo>
              <a:lnTo>
                <a:pt x="4" y="49"/>
              </a:lnTo>
              <a:lnTo>
                <a:pt x="1" y="48"/>
              </a:lnTo>
              <a:lnTo>
                <a:pt x="1" y="46"/>
              </a:lnTo>
              <a:lnTo>
                <a:pt x="2" y="44"/>
              </a:lnTo>
              <a:lnTo>
                <a:pt x="2" y="41"/>
              </a:lnTo>
              <a:lnTo>
                <a:pt x="3" y="40"/>
              </a:lnTo>
              <a:lnTo>
                <a:pt x="2" y="36"/>
              </a:lnTo>
              <a:lnTo>
                <a:pt x="0" y="35"/>
              </a:lnTo>
              <a:lnTo>
                <a:pt x="0" y="34"/>
              </a:lnTo>
              <a:lnTo>
                <a:pt x="1" y="32"/>
              </a:lnTo>
              <a:lnTo>
                <a:pt x="2" y="31"/>
              </a:lnTo>
              <a:lnTo>
                <a:pt x="2" y="29"/>
              </a:lnTo>
              <a:lnTo>
                <a:pt x="3" y="29"/>
              </a:lnTo>
              <a:lnTo>
                <a:pt x="5" y="27"/>
              </a:lnTo>
              <a:lnTo>
                <a:pt x="5" y="26"/>
              </a:lnTo>
              <a:lnTo>
                <a:pt x="5" y="24"/>
              </a:lnTo>
              <a:lnTo>
                <a:pt x="9" y="20"/>
              </a:lnTo>
              <a:lnTo>
                <a:pt x="11" y="20"/>
              </a:lnTo>
              <a:lnTo>
                <a:pt x="12" y="19"/>
              </a:lnTo>
              <a:lnTo>
                <a:pt x="12" y="17"/>
              </a:lnTo>
              <a:lnTo>
                <a:pt x="10" y="16"/>
              </a:lnTo>
              <a:lnTo>
                <a:pt x="9" y="14"/>
              </a:lnTo>
              <a:lnTo>
                <a:pt x="8" y="13"/>
              </a:lnTo>
              <a:lnTo>
                <a:pt x="6" y="12"/>
              </a:lnTo>
              <a:lnTo>
                <a:pt x="6" y="11"/>
              </a:lnTo>
              <a:lnTo>
                <a:pt x="8" y="10"/>
              </a:lnTo>
              <a:lnTo>
                <a:pt x="7" y="7"/>
              </a:lnTo>
              <a:lnTo>
                <a:pt x="8" y="5"/>
              </a:lnTo>
              <a:lnTo>
                <a:pt x="10" y="3"/>
              </a:lnTo>
              <a:lnTo>
                <a:pt x="10" y="1"/>
              </a:lnTo>
              <a:lnTo>
                <a:pt x="12" y="0"/>
              </a:lnTo>
              <a:lnTo>
                <a:pt x="15" y="2"/>
              </a:lnTo>
              <a:lnTo>
                <a:pt x="13" y="3"/>
              </a:lnTo>
              <a:lnTo>
                <a:pt x="13" y="5"/>
              </a:lnTo>
              <a:lnTo>
                <a:pt x="15" y="6"/>
              </a:lnTo>
              <a:lnTo>
                <a:pt x="17" y="6"/>
              </a:lnTo>
              <a:lnTo>
                <a:pt x="19" y="7"/>
              </a:lnTo>
              <a:lnTo>
                <a:pt x="21" y="8"/>
              </a:lnTo>
              <a:lnTo>
                <a:pt x="23" y="8"/>
              </a:lnTo>
              <a:lnTo>
                <a:pt x="24" y="7"/>
              </a:lnTo>
              <a:lnTo>
                <a:pt x="26" y="8"/>
              </a:lnTo>
              <a:lnTo>
                <a:pt x="28" y="9"/>
              </a:lnTo>
              <a:lnTo>
                <a:pt x="32" y="9"/>
              </a:lnTo>
              <a:lnTo>
                <a:pt x="34" y="7"/>
              </a:lnTo>
              <a:lnTo>
                <a:pt x="36" y="5"/>
              </a:lnTo>
              <a:lnTo>
                <a:pt x="38" y="4"/>
              </a:lnTo>
              <a:lnTo>
                <a:pt x="38" y="5"/>
              </a:lnTo>
              <a:lnTo>
                <a:pt x="37" y="7"/>
              </a:lnTo>
              <a:lnTo>
                <a:pt x="37" y="8"/>
              </a:lnTo>
              <a:lnTo>
                <a:pt x="37" y="11"/>
              </a:lnTo>
              <a:lnTo>
                <a:pt x="38" y="13"/>
              </a:lnTo>
              <a:lnTo>
                <a:pt x="38" y="16"/>
              </a:lnTo>
              <a:lnTo>
                <a:pt x="39" y="19"/>
              </a:lnTo>
              <a:lnTo>
                <a:pt x="40" y="21"/>
              </a:lnTo>
              <a:lnTo>
                <a:pt x="40" y="25"/>
              </a:lnTo>
              <a:lnTo>
                <a:pt x="40" y="28"/>
              </a:lnTo>
              <a:lnTo>
                <a:pt x="38" y="30"/>
              </a:lnTo>
              <a:lnTo>
                <a:pt x="38" y="31"/>
              </a:lnTo>
              <a:lnTo>
                <a:pt x="38" y="33"/>
              </a:lnTo>
              <a:lnTo>
                <a:pt x="37" y="34"/>
              </a:lnTo>
              <a:lnTo>
                <a:pt x="35" y="33"/>
              </a:lnTo>
              <a:lnTo>
                <a:pt x="34" y="34"/>
              </a:lnTo>
              <a:lnTo>
                <a:pt x="31" y="37"/>
              </a:lnTo>
              <a:lnTo>
                <a:pt x="30" y="41"/>
              </a:lnTo>
              <a:lnTo>
                <a:pt x="30" y="45"/>
              </a:lnTo>
              <a:lnTo>
                <a:pt x="30" y="48"/>
              </a:lnTo>
              <a:lnTo>
                <a:pt x="32" y="49"/>
              </a:lnTo>
              <a:lnTo>
                <a:pt x="32" y="51"/>
              </a:lnTo>
              <a:lnTo>
                <a:pt x="30" y="52"/>
              </a:lnTo>
              <a:lnTo>
                <a:pt x="29" y="5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342900</xdr:colOff>
      <xdr:row>23</xdr:row>
      <xdr:rowOff>0</xdr:rowOff>
    </xdr:from>
    <xdr:to>
      <xdr:col>6</xdr:col>
      <xdr:colOff>352425</xdr:colOff>
      <xdr:row>25</xdr:row>
      <xdr:rowOff>142875</xdr:rowOff>
    </xdr:to>
    <xdr:sp macro="modRegionSelect.Region_Click" textlink="">
      <xdr:nvSpPr>
        <xdr:cNvPr id="408911" name="ShapeReg_38"/>
        <xdr:cNvSpPr>
          <a:spLocks/>
        </xdr:cNvSpPr>
      </xdr:nvSpPr>
      <xdr:spPr bwMode="auto">
        <a:xfrm>
          <a:off x="2990850" y="3848100"/>
          <a:ext cx="619125" cy="466725"/>
        </a:xfrm>
        <a:custGeom>
          <a:avLst/>
          <a:gdLst>
            <a:gd name="T0" fmla="*/ 2147483647 w 65"/>
            <a:gd name="T1" fmla="*/ 2147483647 h 49"/>
            <a:gd name="T2" fmla="*/ 2147483647 w 65"/>
            <a:gd name="T3" fmla="*/ 2147483647 h 49"/>
            <a:gd name="T4" fmla="*/ 2147483647 w 65"/>
            <a:gd name="T5" fmla="*/ 2147483647 h 49"/>
            <a:gd name="T6" fmla="*/ 2147483647 w 65"/>
            <a:gd name="T7" fmla="*/ 2147483647 h 49"/>
            <a:gd name="T8" fmla="*/ 2147483647 w 65"/>
            <a:gd name="T9" fmla="*/ 2147483647 h 49"/>
            <a:gd name="T10" fmla="*/ 2147483647 w 65"/>
            <a:gd name="T11" fmla="*/ 2147483647 h 49"/>
            <a:gd name="T12" fmla="*/ 2147483647 w 65"/>
            <a:gd name="T13" fmla="*/ 2147483647 h 49"/>
            <a:gd name="T14" fmla="*/ 2147483647 w 65"/>
            <a:gd name="T15" fmla="*/ 2147483647 h 49"/>
            <a:gd name="T16" fmla="*/ 2147483647 w 65"/>
            <a:gd name="T17" fmla="*/ 2147483647 h 49"/>
            <a:gd name="T18" fmla="*/ 2147483647 w 65"/>
            <a:gd name="T19" fmla="*/ 2147483647 h 49"/>
            <a:gd name="T20" fmla="*/ 2147483647 w 65"/>
            <a:gd name="T21" fmla="*/ 2147483647 h 49"/>
            <a:gd name="T22" fmla="*/ 2147483647 w 65"/>
            <a:gd name="T23" fmla="*/ 2147483647 h 49"/>
            <a:gd name="T24" fmla="*/ 2147483647 w 65"/>
            <a:gd name="T25" fmla="*/ 2147483647 h 49"/>
            <a:gd name="T26" fmla="*/ 2147483647 w 65"/>
            <a:gd name="T27" fmla="*/ 0 h 49"/>
            <a:gd name="T28" fmla="*/ 2147483647 w 65"/>
            <a:gd name="T29" fmla="*/ 2147483647 h 49"/>
            <a:gd name="T30" fmla="*/ 2147483647 w 65"/>
            <a:gd name="T31" fmla="*/ 2147483647 h 49"/>
            <a:gd name="T32" fmla="*/ 2147483647 w 65"/>
            <a:gd name="T33" fmla="*/ 2147483647 h 49"/>
            <a:gd name="T34" fmla="*/ 2147483647 w 65"/>
            <a:gd name="T35" fmla="*/ 2147483647 h 49"/>
            <a:gd name="T36" fmla="*/ 2147483647 w 65"/>
            <a:gd name="T37" fmla="*/ 2147483647 h 49"/>
            <a:gd name="T38" fmla="*/ 2147483647 w 65"/>
            <a:gd name="T39" fmla="*/ 2147483647 h 49"/>
            <a:gd name="T40" fmla="*/ 2147483647 w 65"/>
            <a:gd name="T41" fmla="*/ 2147483647 h 49"/>
            <a:gd name="T42" fmla="*/ 2147483647 w 65"/>
            <a:gd name="T43" fmla="*/ 2147483647 h 49"/>
            <a:gd name="T44" fmla="*/ 2147483647 w 65"/>
            <a:gd name="T45" fmla="*/ 2147483647 h 49"/>
            <a:gd name="T46" fmla="*/ 2147483647 w 65"/>
            <a:gd name="T47" fmla="*/ 2147483647 h 49"/>
            <a:gd name="T48" fmla="*/ 2147483647 w 65"/>
            <a:gd name="T49" fmla="*/ 2147483647 h 49"/>
            <a:gd name="T50" fmla="*/ 2147483647 w 65"/>
            <a:gd name="T51" fmla="*/ 2147483647 h 49"/>
            <a:gd name="T52" fmla="*/ 2147483647 w 65"/>
            <a:gd name="T53" fmla="*/ 2147483647 h 49"/>
            <a:gd name="T54" fmla="*/ 2147483647 w 65"/>
            <a:gd name="T55" fmla="*/ 2147483647 h 49"/>
            <a:gd name="T56" fmla="*/ 2147483647 w 65"/>
            <a:gd name="T57" fmla="*/ 2147483647 h 49"/>
            <a:gd name="T58" fmla="*/ 2147483647 w 65"/>
            <a:gd name="T59" fmla="*/ 2147483647 h 49"/>
            <a:gd name="T60" fmla="*/ 2147483647 w 65"/>
            <a:gd name="T61" fmla="*/ 2147483647 h 49"/>
            <a:gd name="T62" fmla="*/ 2147483647 w 65"/>
            <a:gd name="T63" fmla="*/ 2147483647 h 49"/>
            <a:gd name="T64" fmla="*/ 2147483647 w 65"/>
            <a:gd name="T65" fmla="*/ 2147483647 h 49"/>
            <a:gd name="T66" fmla="*/ 2147483647 w 65"/>
            <a:gd name="T67" fmla="*/ 2147483647 h 49"/>
            <a:gd name="T68" fmla="*/ 2147483647 w 65"/>
            <a:gd name="T69" fmla="*/ 2147483647 h 49"/>
            <a:gd name="T70" fmla="*/ 2147483647 w 65"/>
            <a:gd name="T71" fmla="*/ 2147483647 h 49"/>
            <a:gd name="T72" fmla="*/ 2147483647 w 65"/>
            <a:gd name="T73" fmla="*/ 2147483647 h 49"/>
            <a:gd name="T74" fmla="*/ 2147483647 w 65"/>
            <a:gd name="T75" fmla="*/ 2147483647 h 49"/>
            <a:gd name="T76" fmla="*/ 2147483647 w 65"/>
            <a:gd name="T77" fmla="*/ 2147483647 h 49"/>
            <a:gd name="T78" fmla="*/ 2147483647 w 65"/>
            <a:gd name="T79" fmla="*/ 2147483647 h 49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65"/>
            <a:gd name="T121" fmla="*/ 0 h 49"/>
            <a:gd name="T122" fmla="*/ 65 w 65"/>
            <a:gd name="T123" fmla="*/ 49 h 49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65" h="49">
              <a:moveTo>
                <a:pt x="13" y="46"/>
              </a:moveTo>
              <a:lnTo>
                <a:pt x="12" y="45"/>
              </a:lnTo>
              <a:lnTo>
                <a:pt x="10" y="41"/>
              </a:lnTo>
              <a:lnTo>
                <a:pt x="9" y="40"/>
              </a:lnTo>
              <a:lnTo>
                <a:pt x="6" y="39"/>
              </a:lnTo>
              <a:lnTo>
                <a:pt x="6" y="36"/>
              </a:lnTo>
              <a:lnTo>
                <a:pt x="8" y="36"/>
              </a:lnTo>
              <a:lnTo>
                <a:pt x="10" y="34"/>
              </a:lnTo>
              <a:lnTo>
                <a:pt x="9" y="32"/>
              </a:lnTo>
              <a:lnTo>
                <a:pt x="7" y="32"/>
              </a:lnTo>
              <a:lnTo>
                <a:pt x="5" y="34"/>
              </a:lnTo>
              <a:lnTo>
                <a:pt x="2" y="35"/>
              </a:lnTo>
              <a:lnTo>
                <a:pt x="0" y="35"/>
              </a:lnTo>
              <a:lnTo>
                <a:pt x="1" y="31"/>
              </a:lnTo>
              <a:lnTo>
                <a:pt x="3" y="30"/>
              </a:lnTo>
              <a:lnTo>
                <a:pt x="3" y="28"/>
              </a:lnTo>
              <a:lnTo>
                <a:pt x="1" y="27"/>
              </a:lnTo>
              <a:lnTo>
                <a:pt x="1" y="24"/>
              </a:lnTo>
              <a:lnTo>
                <a:pt x="1" y="20"/>
              </a:lnTo>
              <a:lnTo>
                <a:pt x="2" y="16"/>
              </a:lnTo>
              <a:lnTo>
                <a:pt x="5" y="13"/>
              </a:lnTo>
              <a:lnTo>
                <a:pt x="6" y="12"/>
              </a:lnTo>
              <a:lnTo>
                <a:pt x="8" y="13"/>
              </a:lnTo>
              <a:lnTo>
                <a:pt x="9" y="12"/>
              </a:lnTo>
              <a:lnTo>
                <a:pt x="9" y="10"/>
              </a:lnTo>
              <a:lnTo>
                <a:pt x="9" y="9"/>
              </a:lnTo>
              <a:lnTo>
                <a:pt x="11" y="7"/>
              </a:lnTo>
              <a:lnTo>
                <a:pt x="11" y="0"/>
              </a:lnTo>
              <a:lnTo>
                <a:pt x="14" y="1"/>
              </a:lnTo>
              <a:lnTo>
                <a:pt x="15" y="2"/>
              </a:lnTo>
              <a:lnTo>
                <a:pt x="19" y="2"/>
              </a:lnTo>
              <a:lnTo>
                <a:pt x="22" y="3"/>
              </a:lnTo>
              <a:lnTo>
                <a:pt x="25" y="5"/>
              </a:lnTo>
              <a:lnTo>
                <a:pt x="29" y="6"/>
              </a:lnTo>
              <a:lnTo>
                <a:pt x="31" y="8"/>
              </a:lnTo>
              <a:lnTo>
                <a:pt x="33" y="10"/>
              </a:lnTo>
              <a:lnTo>
                <a:pt x="36" y="14"/>
              </a:lnTo>
              <a:lnTo>
                <a:pt x="41" y="14"/>
              </a:lnTo>
              <a:lnTo>
                <a:pt x="44" y="17"/>
              </a:lnTo>
              <a:lnTo>
                <a:pt x="46" y="17"/>
              </a:lnTo>
              <a:lnTo>
                <a:pt x="50" y="16"/>
              </a:lnTo>
              <a:lnTo>
                <a:pt x="52" y="14"/>
              </a:lnTo>
              <a:lnTo>
                <a:pt x="53" y="15"/>
              </a:lnTo>
              <a:lnTo>
                <a:pt x="54" y="18"/>
              </a:lnTo>
              <a:lnTo>
                <a:pt x="54" y="21"/>
              </a:lnTo>
              <a:lnTo>
                <a:pt x="55" y="22"/>
              </a:lnTo>
              <a:lnTo>
                <a:pt x="54" y="23"/>
              </a:lnTo>
              <a:lnTo>
                <a:pt x="55" y="25"/>
              </a:lnTo>
              <a:lnTo>
                <a:pt x="57" y="23"/>
              </a:lnTo>
              <a:lnTo>
                <a:pt x="58" y="21"/>
              </a:lnTo>
              <a:lnTo>
                <a:pt x="62" y="21"/>
              </a:lnTo>
              <a:lnTo>
                <a:pt x="62" y="26"/>
              </a:lnTo>
              <a:lnTo>
                <a:pt x="63" y="28"/>
              </a:lnTo>
              <a:lnTo>
                <a:pt x="64" y="31"/>
              </a:lnTo>
              <a:lnTo>
                <a:pt x="63" y="37"/>
              </a:lnTo>
              <a:lnTo>
                <a:pt x="65" y="40"/>
              </a:lnTo>
              <a:lnTo>
                <a:pt x="61" y="42"/>
              </a:lnTo>
              <a:lnTo>
                <a:pt x="58" y="42"/>
              </a:lnTo>
              <a:lnTo>
                <a:pt x="56" y="44"/>
              </a:lnTo>
              <a:lnTo>
                <a:pt x="54" y="43"/>
              </a:lnTo>
              <a:lnTo>
                <a:pt x="53" y="44"/>
              </a:lnTo>
              <a:lnTo>
                <a:pt x="51" y="43"/>
              </a:lnTo>
              <a:lnTo>
                <a:pt x="49" y="45"/>
              </a:lnTo>
              <a:lnTo>
                <a:pt x="47" y="48"/>
              </a:lnTo>
              <a:lnTo>
                <a:pt x="46" y="49"/>
              </a:lnTo>
              <a:lnTo>
                <a:pt x="44" y="47"/>
              </a:lnTo>
              <a:lnTo>
                <a:pt x="42" y="47"/>
              </a:lnTo>
              <a:lnTo>
                <a:pt x="41" y="45"/>
              </a:lnTo>
              <a:lnTo>
                <a:pt x="41" y="43"/>
              </a:lnTo>
              <a:lnTo>
                <a:pt x="39" y="40"/>
              </a:lnTo>
              <a:lnTo>
                <a:pt x="37" y="39"/>
              </a:lnTo>
              <a:lnTo>
                <a:pt x="35" y="39"/>
              </a:lnTo>
              <a:lnTo>
                <a:pt x="31" y="41"/>
              </a:lnTo>
              <a:lnTo>
                <a:pt x="27" y="44"/>
              </a:lnTo>
              <a:lnTo>
                <a:pt x="22" y="44"/>
              </a:lnTo>
              <a:lnTo>
                <a:pt x="20" y="45"/>
              </a:lnTo>
              <a:lnTo>
                <a:pt x="18" y="45"/>
              </a:lnTo>
              <a:lnTo>
                <a:pt x="16" y="44"/>
              </a:lnTo>
              <a:lnTo>
                <a:pt x="15" y="45"/>
              </a:lnTo>
              <a:lnTo>
                <a:pt x="13" y="4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25</xdr:row>
      <xdr:rowOff>47625</xdr:rowOff>
    </xdr:from>
    <xdr:to>
      <xdr:col>6</xdr:col>
      <xdr:colOff>466725</xdr:colOff>
      <xdr:row>27</xdr:row>
      <xdr:rowOff>142875</xdr:rowOff>
    </xdr:to>
    <xdr:sp macro="modRegionSelect.Region_Click" textlink="">
      <xdr:nvSpPr>
        <xdr:cNvPr id="408912" name="ShapeReg_1"/>
        <xdr:cNvSpPr>
          <a:spLocks/>
        </xdr:cNvSpPr>
      </xdr:nvSpPr>
      <xdr:spPr bwMode="auto">
        <a:xfrm>
          <a:off x="3114675" y="4219575"/>
          <a:ext cx="609600" cy="419100"/>
        </a:xfrm>
        <a:custGeom>
          <a:avLst/>
          <a:gdLst>
            <a:gd name="T0" fmla="*/ 2147483647 w 64"/>
            <a:gd name="T1" fmla="*/ 2147483647 h 44"/>
            <a:gd name="T2" fmla="*/ 2147483647 w 64"/>
            <a:gd name="T3" fmla="*/ 2147483647 h 44"/>
            <a:gd name="T4" fmla="*/ 2147483647 w 64"/>
            <a:gd name="T5" fmla="*/ 2147483647 h 44"/>
            <a:gd name="T6" fmla="*/ 2147483647 w 64"/>
            <a:gd name="T7" fmla="*/ 2147483647 h 44"/>
            <a:gd name="T8" fmla="*/ 2147483647 w 64"/>
            <a:gd name="T9" fmla="*/ 2147483647 h 44"/>
            <a:gd name="T10" fmla="*/ 2147483647 w 64"/>
            <a:gd name="T11" fmla="*/ 2147483647 h 44"/>
            <a:gd name="T12" fmla="*/ 2147483647 w 64"/>
            <a:gd name="T13" fmla="*/ 2147483647 h 44"/>
            <a:gd name="T14" fmla="*/ 2147483647 w 64"/>
            <a:gd name="T15" fmla="*/ 2147483647 h 44"/>
            <a:gd name="T16" fmla="*/ 2147483647 w 64"/>
            <a:gd name="T17" fmla="*/ 2147483647 h 44"/>
            <a:gd name="T18" fmla="*/ 2147483647 w 64"/>
            <a:gd name="T19" fmla="*/ 2147483647 h 44"/>
            <a:gd name="T20" fmla="*/ 2147483647 w 64"/>
            <a:gd name="T21" fmla="*/ 2147483647 h 44"/>
            <a:gd name="T22" fmla="*/ 2147483647 w 64"/>
            <a:gd name="T23" fmla="*/ 2147483647 h 44"/>
            <a:gd name="T24" fmla="*/ 2147483647 w 64"/>
            <a:gd name="T25" fmla="*/ 2147483647 h 44"/>
            <a:gd name="T26" fmla="*/ 2147483647 w 64"/>
            <a:gd name="T27" fmla="*/ 2147483647 h 44"/>
            <a:gd name="T28" fmla="*/ 2147483647 w 64"/>
            <a:gd name="T29" fmla="*/ 2147483647 h 44"/>
            <a:gd name="T30" fmla="*/ 2147483647 w 64"/>
            <a:gd name="T31" fmla="*/ 0 h 44"/>
            <a:gd name="T32" fmla="*/ 2147483647 w 64"/>
            <a:gd name="T33" fmla="*/ 2147483647 h 44"/>
            <a:gd name="T34" fmla="*/ 2147483647 w 64"/>
            <a:gd name="T35" fmla="*/ 2147483647 h 44"/>
            <a:gd name="T36" fmla="*/ 2147483647 w 64"/>
            <a:gd name="T37" fmla="*/ 2147483647 h 44"/>
            <a:gd name="T38" fmla="*/ 2147483647 w 64"/>
            <a:gd name="T39" fmla="*/ 2147483647 h 44"/>
            <a:gd name="T40" fmla="*/ 2147483647 w 64"/>
            <a:gd name="T41" fmla="*/ 2147483647 h 44"/>
            <a:gd name="T42" fmla="*/ 2147483647 w 64"/>
            <a:gd name="T43" fmla="*/ 2147483647 h 44"/>
            <a:gd name="T44" fmla="*/ 2147483647 w 64"/>
            <a:gd name="T45" fmla="*/ 2147483647 h 44"/>
            <a:gd name="T46" fmla="*/ 2147483647 w 64"/>
            <a:gd name="T47" fmla="*/ 2147483647 h 44"/>
            <a:gd name="T48" fmla="*/ 2147483647 w 64"/>
            <a:gd name="T49" fmla="*/ 2147483647 h 44"/>
            <a:gd name="T50" fmla="*/ 2147483647 w 64"/>
            <a:gd name="T51" fmla="*/ 2147483647 h 44"/>
            <a:gd name="T52" fmla="*/ 2147483647 w 64"/>
            <a:gd name="T53" fmla="*/ 2147483647 h 44"/>
            <a:gd name="T54" fmla="*/ 2147483647 w 64"/>
            <a:gd name="T55" fmla="*/ 2147483647 h 44"/>
            <a:gd name="T56" fmla="*/ 2147483647 w 64"/>
            <a:gd name="T57" fmla="*/ 2147483647 h 44"/>
            <a:gd name="T58" fmla="*/ 2147483647 w 64"/>
            <a:gd name="T59" fmla="*/ 2147483647 h 44"/>
            <a:gd name="T60" fmla="*/ 2147483647 w 64"/>
            <a:gd name="T61" fmla="*/ 2147483647 h 44"/>
            <a:gd name="T62" fmla="*/ 2147483647 w 64"/>
            <a:gd name="T63" fmla="*/ 2147483647 h 44"/>
            <a:gd name="T64" fmla="*/ 2147483647 w 64"/>
            <a:gd name="T65" fmla="*/ 2147483647 h 44"/>
            <a:gd name="T66" fmla="*/ 2147483647 w 64"/>
            <a:gd name="T67" fmla="*/ 2147483647 h 44"/>
            <a:gd name="T68" fmla="*/ 2147483647 w 64"/>
            <a:gd name="T69" fmla="*/ 2147483647 h 44"/>
            <a:gd name="T70" fmla="*/ 2147483647 w 64"/>
            <a:gd name="T71" fmla="*/ 2147483647 h 44"/>
            <a:gd name="T72" fmla="*/ 2147483647 w 64"/>
            <a:gd name="T73" fmla="*/ 2147483647 h 44"/>
            <a:gd name="T74" fmla="*/ 2147483647 w 64"/>
            <a:gd name="T75" fmla="*/ 2147483647 h 44"/>
            <a:gd name="T76" fmla="*/ 2147483647 w 64"/>
            <a:gd name="T77" fmla="*/ 2147483647 h 4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64"/>
            <a:gd name="T118" fmla="*/ 0 h 44"/>
            <a:gd name="T119" fmla="*/ 64 w 64"/>
            <a:gd name="T120" fmla="*/ 44 h 4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64" h="44">
              <a:moveTo>
                <a:pt x="42" y="44"/>
              </a:moveTo>
              <a:lnTo>
                <a:pt x="40" y="42"/>
              </a:lnTo>
              <a:lnTo>
                <a:pt x="37" y="41"/>
              </a:lnTo>
              <a:lnTo>
                <a:pt x="36" y="39"/>
              </a:lnTo>
              <a:lnTo>
                <a:pt x="32" y="39"/>
              </a:lnTo>
              <a:lnTo>
                <a:pt x="31" y="41"/>
              </a:lnTo>
              <a:lnTo>
                <a:pt x="27" y="42"/>
              </a:lnTo>
              <a:lnTo>
                <a:pt x="26" y="40"/>
              </a:lnTo>
              <a:lnTo>
                <a:pt x="23" y="41"/>
              </a:lnTo>
              <a:lnTo>
                <a:pt x="21" y="39"/>
              </a:lnTo>
              <a:lnTo>
                <a:pt x="20" y="38"/>
              </a:lnTo>
              <a:lnTo>
                <a:pt x="20" y="36"/>
              </a:lnTo>
              <a:lnTo>
                <a:pt x="18" y="34"/>
              </a:lnTo>
              <a:lnTo>
                <a:pt x="16" y="35"/>
              </a:lnTo>
              <a:lnTo>
                <a:pt x="15" y="38"/>
              </a:lnTo>
              <a:lnTo>
                <a:pt x="12" y="38"/>
              </a:lnTo>
              <a:lnTo>
                <a:pt x="10" y="35"/>
              </a:lnTo>
              <a:lnTo>
                <a:pt x="9" y="32"/>
              </a:lnTo>
              <a:lnTo>
                <a:pt x="9" y="28"/>
              </a:lnTo>
              <a:lnTo>
                <a:pt x="6" y="24"/>
              </a:lnTo>
              <a:lnTo>
                <a:pt x="6" y="21"/>
              </a:lnTo>
              <a:lnTo>
                <a:pt x="4" y="19"/>
              </a:lnTo>
              <a:lnTo>
                <a:pt x="4" y="15"/>
              </a:lnTo>
              <a:lnTo>
                <a:pt x="3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5" y="6"/>
              </a:lnTo>
              <a:lnTo>
                <a:pt x="9" y="5"/>
              </a:lnTo>
              <a:lnTo>
                <a:pt x="14" y="5"/>
              </a:lnTo>
              <a:lnTo>
                <a:pt x="18" y="2"/>
              </a:lnTo>
              <a:lnTo>
                <a:pt x="22" y="0"/>
              </a:lnTo>
              <a:lnTo>
                <a:pt x="24" y="0"/>
              </a:lnTo>
              <a:lnTo>
                <a:pt x="28" y="4"/>
              </a:lnTo>
              <a:lnTo>
                <a:pt x="28" y="6"/>
              </a:lnTo>
              <a:lnTo>
                <a:pt x="29" y="8"/>
              </a:lnTo>
              <a:lnTo>
                <a:pt x="31" y="8"/>
              </a:lnTo>
              <a:lnTo>
                <a:pt x="33" y="10"/>
              </a:lnTo>
              <a:lnTo>
                <a:pt x="34" y="9"/>
              </a:lnTo>
              <a:lnTo>
                <a:pt x="36" y="6"/>
              </a:lnTo>
              <a:lnTo>
                <a:pt x="38" y="4"/>
              </a:lnTo>
              <a:lnTo>
                <a:pt x="40" y="5"/>
              </a:lnTo>
              <a:lnTo>
                <a:pt x="41" y="4"/>
              </a:lnTo>
              <a:lnTo>
                <a:pt x="43" y="5"/>
              </a:lnTo>
              <a:lnTo>
                <a:pt x="45" y="3"/>
              </a:lnTo>
              <a:lnTo>
                <a:pt x="48" y="3"/>
              </a:lnTo>
              <a:lnTo>
                <a:pt x="52" y="1"/>
              </a:lnTo>
              <a:lnTo>
                <a:pt x="54" y="4"/>
              </a:lnTo>
              <a:lnTo>
                <a:pt x="56" y="4"/>
              </a:lnTo>
              <a:lnTo>
                <a:pt x="58" y="7"/>
              </a:lnTo>
              <a:lnTo>
                <a:pt x="59" y="9"/>
              </a:lnTo>
              <a:lnTo>
                <a:pt x="60" y="11"/>
              </a:lnTo>
              <a:lnTo>
                <a:pt x="62" y="12"/>
              </a:lnTo>
              <a:lnTo>
                <a:pt x="64" y="12"/>
              </a:lnTo>
              <a:lnTo>
                <a:pt x="64" y="14"/>
              </a:lnTo>
              <a:lnTo>
                <a:pt x="62" y="15"/>
              </a:lnTo>
              <a:lnTo>
                <a:pt x="63" y="18"/>
              </a:lnTo>
              <a:lnTo>
                <a:pt x="63" y="20"/>
              </a:lnTo>
              <a:lnTo>
                <a:pt x="64" y="22"/>
              </a:lnTo>
              <a:lnTo>
                <a:pt x="62" y="23"/>
              </a:lnTo>
              <a:lnTo>
                <a:pt x="61" y="25"/>
              </a:lnTo>
              <a:lnTo>
                <a:pt x="62" y="26"/>
              </a:lnTo>
              <a:lnTo>
                <a:pt x="61" y="28"/>
              </a:lnTo>
              <a:lnTo>
                <a:pt x="60" y="28"/>
              </a:lnTo>
              <a:lnTo>
                <a:pt x="59" y="30"/>
              </a:lnTo>
              <a:lnTo>
                <a:pt x="56" y="28"/>
              </a:lnTo>
              <a:lnTo>
                <a:pt x="54" y="30"/>
              </a:lnTo>
              <a:lnTo>
                <a:pt x="54" y="32"/>
              </a:lnTo>
              <a:lnTo>
                <a:pt x="53" y="33"/>
              </a:lnTo>
              <a:lnTo>
                <a:pt x="51" y="35"/>
              </a:lnTo>
              <a:lnTo>
                <a:pt x="49" y="35"/>
              </a:lnTo>
              <a:lnTo>
                <a:pt x="45" y="36"/>
              </a:lnTo>
              <a:lnTo>
                <a:pt x="43" y="37"/>
              </a:lnTo>
              <a:lnTo>
                <a:pt x="41" y="38"/>
              </a:lnTo>
              <a:lnTo>
                <a:pt x="43" y="40"/>
              </a:lnTo>
              <a:lnTo>
                <a:pt x="44" y="41"/>
              </a:lnTo>
              <a:lnTo>
                <a:pt x="44" y="44"/>
              </a:lnTo>
              <a:lnTo>
                <a:pt x="42" y="4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26</xdr:row>
      <xdr:rowOff>95250</xdr:rowOff>
    </xdr:from>
    <xdr:to>
      <xdr:col>7</xdr:col>
      <xdr:colOff>38100</xdr:colOff>
      <xdr:row>29</xdr:row>
      <xdr:rowOff>0</xdr:rowOff>
    </xdr:to>
    <xdr:sp macro="modRegionSelect.Region_Click" textlink="">
      <xdr:nvSpPr>
        <xdr:cNvPr id="408913" name="ShapeReg_47"/>
        <xdr:cNvSpPr>
          <a:spLocks/>
        </xdr:cNvSpPr>
      </xdr:nvSpPr>
      <xdr:spPr bwMode="auto">
        <a:xfrm>
          <a:off x="3505200" y="4429125"/>
          <a:ext cx="400050" cy="390525"/>
        </a:xfrm>
        <a:custGeom>
          <a:avLst/>
          <a:gdLst>
            <a:gd name="T0" fmla="*/ 2147483647 w 42"/>
            <a:gd name="T1" fmla="*/ 2147483647 h 41"/>
            <a:gd name="T2" fmla="*/ 2147483647 w 42"/>
            <a:gd name="T3" fmla="*/ 2147483647 h 41"/>
            <a:gd name="T4" fmla="*/ 2147483647 w 42"/>
            <a:gd name="T5" fmla="*/ 2147483647 h 41"/>
            <a:gd name="T6" fmla="*/ 2147483647 w 42"/>
            <a:gd name="T7" fmla="*/ 2147483647 h 41"/>
            <a:gd name="T8" fmla="*/ 2147483647 w 42"/>
            <a:gd name="T9" fmla="*/ 2147483647 h 41"/>
            <a:gd name="T10" fmla="*/ 2147483647 w 42"/>
            <a:gd name="T11" fmla="*/ 2147483647 h 41"/>
            <a:gd name="T12" fmla="*/ 2147483647 w 42"/>
            <a:gd name="T13" fmla="*/ 2147483647 h 41"/>
            <a:gd name="T14" fmla="*/ 2147483647 w 42"/>
            <a:gd name="T15" fmla="*/ 2147483647 h 41"/>
            <a:gd name="T16" fmla="*/ 2147483647 w 42"/>
            <a:gd name="T17" fmla="*/ 2147483647 h 41"/>
            <a:gd name="T18" fmla="*/ 2147483647 w 42"/>
            <a:gd name="T19" fmla="*/ 2147483647 h 41"/>
            <a:gd name="T20" fmla="*/ 2147483647 w 42"/>
            <a:gd name="T21" fmla="*/ 2147483647 h 41"/>
            <a:gd name="T22" fmla="*/ 2147483647 w 42"/>
            <a:gd name="T23" fmla="*/ 2147483647 h 41"/>
            <a:gd name="T24" fmla="*/ 2147483647 w 42"/>
            <a:gd name="T25" fmla="*/ 2147483647 h 41"/>
            <a:gd name="T26" fmla="*/ 2147483647 w 42"/>
            <a:gd name="T27" fmla="*/ 2147483647 h 41"/>
            <a:gd name="T28" fmla="*/ 2147483647 w 42"/>
            <a:gd name="T29" fmla="*/ 2147483647 h 41"/>
            <a:gd name="T30" fmla="*/ 2147483647 w 42"/>
            <a:gd name="T31" fmla="*/ 2147483647 h 41"/>
            <a:gd name="T32" fmla="*/ 2147483647 w 42"/>
            <a:gd name="T33" fmla="*/ 2147483647 h 41"/>
            <a:gd name="T34" fmla="*/ 2147483647 w 42"/>
            <a:gd name="T35" fmla="*/ 2147483647 h 41"/>
            <a:gd name="T36" fmla="*/ 2147483647 w 42"/>
            <a:gd name="T37" fmla="*/ 2147483647 h 41"/>
            <a:gd name="T38" fmla="*/ 2147483647 w 42"/>
            <a:gd name="T39" fmla="*/ 2147483647 h 41"/>
            <a:gd name="T40" fmla="*/ 2147483647 w 42"/>
            <a:gd name="T41" fmla="*/ 2147483647 h 41"/>
            <a:gd name="T42" fmla="*/ 2147483647 w 42"/>
            <a:gd name="T43" fmla="*/ 2147483647 h 41"/>
            <a:gd name="T44" fmla="*/ 0 w 42"/>
            <a:gd name="T45" fmla="*/ 2147483647 h 41"/>
            <a:gd name="T46" fmla="*/ 2147483647 w 42"/>
            <a:gd name="T47" fmla="*/ 2147483647 h 41"/>
            <a:gd name="T48" fmla="*/ 2147483647 w 42"/>
            <a:gd name="T49" fmla="*/ 2147483647 h 41"/>
            <a:gd name="T50" fmla="*/ 2147483647 w 42"/>
            <a:gd name="T51" fmla="*/ 2147483647 h 41"/>
            <a:gd name="T52" fmla="*/ 2147483647 w 42"/>
            <a:gd name="T53" fmla="*/ 2147483647 h 41"/>
            <a:gd name="T54" fmla="*/ 2147483647 w 42"/>
            <a:gd name="T55" fmla="*/ 2147483647 h 41"/>
            <a:gd name="T56" fmla="*/ 2147483647 w 42"/>
            <a:gd name="T57" fmla="*/ 2147483647 h 41"/>
            <a:gd name="T58" fmla="*/ 2147483647 w 42"/>
            <a:gd name="T59" fmla="*/ 2147483647 h 41"/>
            <a:gd name="T60" fmla="*/ 2147483647 w 42"/>
            <a:gd name="T61" fmla="*/ 2147483647 h 41"/>
            <a:gd name="T62" fmla="*/ 2147483647 w 42"/>
            <a:gd name="T63" fmla="*/ 2147483647 h 41"/>
            <a:gd name="T64" fmla="*/ 2147483647 w 42"/>
            <a:gd name="T65" fmla="*/ 2147483647 h 41"/>
            <a:gd name="T66" fmla="*/ 2147483647 w 42"/>
            <a:gd name="T67" fmla="*/ 2147483647 h 41"/>
            <a:gd name="T68" fmla="*/ 2147483647 w 42"/>
            <a:gd name="T69" fmla="*/ 2147483647 h 41"/>
            <a:gd name="T70" fmla="*/ 2147483647 w 42"/>
            <a:gd name="T71" fmla="*/ 2147483647 h 41"/>
            <a:gd name="T72" fmla="*/ 2147483647 w 42"/>
            <a:gd name="T73" fmla="*/ 0 h 41"/>
            <a:gd name="T74" fmla="*/ 2147483647 w 42"/>
            <a:gd name="T75" fmla="*/ 2147483647 h 41"/>
            <a:gd name="T76" fmla="*/ 2147483647 w 42"/>
            <a:gd name="T77" fmla="*/ 2147483647 h 41"/>
            <a:gd name="T78" fmla="*/ 2147483647 w 42"/>
            <a:gd name="T79" fmla="*/ 2147483647 h 41"/>
            <a:gd name="T80" fmla="*/ 2147483647 w 42"/>
            <a:gd name="T81" fmla="*/ 2147483647 h 41"/>
            <a:gd name="T82" fmla="*/ 2147483647 w 42"/>
            <a:gd name="T83" fmla="*/ 2147483647 h 41"/>
            <a:gd name="T84" fmla="*/ 2147483647 w 42"/>
            <a:gd name="T85" fmla="*/ 2147483647 h 41"/>
            <a:gd name="T86" fmla="*/ 2147483647 w 42"/>
            <a:gd name="T87" fmla="*/ 2147483647 h 41"/>
            <a:gd name="T88" fmla="*/ 2147483647 w 42"/>
            <a:gd name="T89" fmla="*/ 2147483647 h 41"/>
            <a:gd name="T90" fmla="*/ 2147483647 w 42"/>
            <a:gd name="T91" fmla="*/ 2147483647 h 41"/>
            <a:gd name="T92" fmla="*/ 2147483647 w 42"/>
            <a:gd name="T93" fmla="*/ 2147483647 h 41"/>
            <a:gd name="T94" fmla="*/ 2147483647 w 42"/>
            <a:gd name="T95" fmla="*/ 2147483647 h 41"/>
            <a:gd name="T96" fmla="*/ 2147483647 w 42"/>
            <a:gd name="T97" fmla="*/ 2147483647 h 41"/>
            <a:gd name="T98" fmla="*/ 2147483647 w 42"/>
            <a:gd name="T99" fmla="*/ 2147483647 h 41"/>
            <a:gd name="T100" fmla="*/ 2147483647 w 42"/>
            <a:gd name="T101" fmla="*/ 2147483647 h 41"/>
            <a:gd name="T102" fmla="*/ 2147483647 w 42"/>
            <a:gd name="T103" fmla="*/ 2147483647 h 41"/>
            <a:gd name="T104" fmla="*/ 2147483647 w 42"/>
            <a:gd name="T105" fmla="*/ 2147483647 h 41"/>
            <a:gd name="T106" fmla="*/ 2147483647 w 42"/>
            <a:gd name="T107" fmla="*/ 2147483647 h 41"/>
            <a:gd name="T108" fmla="*/ 2147483647 w 42"/>
            <a:gd name="T109" fmla="*/ 2147483647 h 41"/>
            <a:gd name="T110" fmla="*/ 2147483647 w 42"/>
            <a:gd name="T111" fmla="*/ 2147483647 h 41"/>
            <a:gd name="T112" fmla="*/ 2147483647 w 42"/>
            <a:gd name="T113" fmla="*/ 2147483647 h 41"/>
            <a:gd name="T114" fmla="*/ 2147483647 w 42"/>
            <a:gd name="T115" fmla="*/ 2147483647 h 41"/>
            <a:gd name="T116" fmla="*/ 2147483647 w 42"/>
            <a:gd name="T117" fmla="*/ 2147483647 h 41"/>
            <a:gd name="T118" fmla="*/ 2147483647 w 42"/>
            <a:gd name="T119" fmla="*/ 2147483647 h 4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42"/>
            <a:gd name="T181" fmla="*/ 0 h 41"/>
            <a:gd name="T182" fmla="*/ 42 w 42"/>
            <a:gd name="T183" fmla="*/ 41 h 4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42" h="41">
              <a:moveTo>
                <a:pt x="41" y="34"/>
              </a:moveTo>
              <a:lnTo>
                <a:pt x="38" y="35"/>
              </a:lnTo>
              <a:lnTo>
                <a:pt x="36" y="37"/>
              </a:lnTo>
              <a:lnTo>
                <a:pt x="32" y="37"/>
              </a:lnTo>
              <a:lnTo>
                <a:pt x="29" y="39"/>
              </a:lnTo>
              <a:lnTo>
                <a:pt x="27" y="41"/>
              </a:lnTo>
              <a:lnTo>
                <a:pt x="23" y="40"/>
              </a:lnTo>
              <a:lnTo>
                <a:pt x="22" y="38"/>
              </a:lnTo>
              <a:lnTo>
                <a:pt x="20" y="35"/>
              </a:lnTo>
              <a:lnTo>
                <a:pt x="20" y="32"/>
              </a:lnTo>
              <a:lnTo>
                <a:pt x="18" y="35"/>
              </a:lnTo>
              <a:lnTo>
                <a:pt x="14" y="36"/>
              </a:lnTo>
              <a:lnTo>
                <a:pt x="11" y="35"/>
              </a:lnTo>
              <a:lnTo>
                <a:pt x="7" y="34"/>
              </a:lnTo>
              <a:lnTo>
                <a:pt x="7" y="31"/>
              </a:lnTo>
              <a:lnTo>
                <a:pt x="5" y="29"/>
              </a:lnTo>
              <a:lnTo>
                <a:pt x="3" y="27"/>
              </a:lnTo>
              <a:lnTo>
                <a:pt x="1" y="25"/>
              </a:lnTo>
              <a:lnTo>
                <a:pt x="1" y="22"/>
              </a:lnTo>
              <a:lnTo>
                <a:pt x="3" y="22"/>
              </a:lnTo>
              <a:lnTo>
                <a:pt x="3" y="19"/>
              </a:lnTo>
              <a:lnTo>
                <a:pt x="2" y="18"/>
              </a:lnTo>
              <a:lnTo>
                <a:pt x="0" y="16"/>
              </a:lnTo>
              <a:lnTo>
                <a:pt x="2" y="15"/>
              </a:lnTo>
              <a:lnTo>
                <a:pt x="4" y="14"/>
              </a:lnTo>
              <a:lnTo>
                <a:pt x="8" y="13"/>
              </a:lnTo>
              <a:lnTo>
                <a:pt x="10" y="13"/>
              </a:lnTo>
              <a:lnTo>
                <a:pt x="13" y="10"/>
              </a:lnTo>
              <a:lnTo>
                <a:pt x="13" y="8"/>
              </a:lnTo>
              <a:lnTo>
                <a:pt x="15" y="6"/>
              </a:lnTo>
              <a:lnTo>
                <a:pt x="18" y="8"/>
              </a:lnTo>
              <a:lnTo>
                <a:pt x="19" y="6"/>
              </a:lnTo>
              <a:lnTo>
                <a:pt x="20" y="6"/>
              </a:lnTo>
              <a:lnTo>
                <a:pt x="21" y="4"/>
              </a:lnTo>
              <a:lnTo>
                <a:pt x="20" y="3"/>
              </a:lnTo>
              <a:lnTo>
                <a:pt x="21" y="1"/>
              </a:lnTo>
              <a:lnTo>
                <a:pt x="23" y="0"/>
              </a:lnTo>
              <a:lnTo>
                <a:pt x="26" y="2"/>
              </a:lnTo>
              <a:lnTo>
                <a:pt x="28" y="2"/>
              </a:lnTo>
              <a:lnTo>
                <a:pt x="31" y="3"/>
              </a:lnTo>
              <a:lnTo>
                <a:pt x="32" y="3"/>
              </a:lnTo>
              <a:lnTo>
                <a:pt x="32" y="6"/>
              </a:lnTo>
              <a:lnTo>
                <a:pt x="30" y="7"/>
              </a:lnTo>
              <a:lnTo>
                <a:pt x="28" y="9"/>
              </a:lnTo>
              <a:lnTo>
                <a:pt x="29" y="12"/>
              </a:lnTo>
              <a:lnTo>
                <a:pt x="28" y="13"/>
              </a:lnTo>
              <a:lnTo>
                <a:pt x="30" y="16"/>
              </a:lnTo>
              <a:lnTo>
                <a:pt x="33" y="16"/>
              </a:lnTo>
              <a:lnTo>
                <a:pt x="34" y="13"/>
              </a:lnTo>
              <a:lnTo>
                <a:pt x="35" y="13"/>
              </a:lnTo>
              <a:lnTo>
                <a:pt x="36" y="16"/>
              </a:lnTo>
              <a:lnTo>
                <a:pt x="37" y="19"/>
              </a:lnTo>
              <a:lnTo>
                <a:pt x="40" y="22"/>
              </a:lnTo>
              <a:lnTo>
                <a:pt x="42" y="25"/>
              </a:lnTo>
              <a:lnTo>
                <a:pt x="42" y="27"/>
              </a:lnTo>
              <a:lnTo>
                <a:pt x="39" y="27"/>
              </a:lnTo>
              <a:lnTo>
                <a:pt x="38" y="28"/>
              </a:lnTo>
              <a:lnTo>
                <a:pt x="40" y="30"/>
              </a:lnTo>
              <a:lnTo>
                <a:pt x="40" y="32"/>
              </a:lnTo>
              <a:lnTo>
                <a:pt x="41" y="3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581025</xdr:colOff>
      <xdr:row>25</xdr:row>
      <xdr:rowOff>133350</xdr:rowOff>
    </xdr:from>
    <xdr:to>
      <xdr:col>8</xdr:col>
      <xdr:colOff>47625</xdr:colOff>
      <xdr:row>28</xdr:row>
      <xdr:rowOff>95250</xdr:rowOff>
    </xdr:to>
    <xdr:sp macro="modRegionSelect.Region_Click" textlink="">
      <xdr:nvSpPr>
        <xdr:cNvPr id="408914" name="ShapeReg_60"/>
        <xdr:cNvSpPr>
          <a:spLocks/>
        </xdr:cNvSpPr>
      </xdr:nvSpPr>
      <xdr:spPr bwMode="auto">
        <a:xfrm>
          <a:off x="3838575" y="4305300"/>
          <a:ext cx="685800" cy="447675"/>
        </a:xfrm>
        <a:custGeom>
          <a:avLst/>
          <a:gdLst>
            <a:gd name="T0" fmla="*/ 2147483647 w 72"/>
            <a:gd name="T1" fmla="*/ 2147483647 h 47"/>
            <a:gd name="T2" fmla="*/ 2147483647 w 72"/>
            <a:gd name="T3" fmla="*/ 2147483647 h 47"/>
            <a:gd name="T4" fmla="*/ 2147483647 w 72"/>
            <a:gd name="T5" fmla="*/ 2147483647 h 47"/>
            <a:gd name="T6" fmla="*/ 2147483647 w 72"/>
            <a:gd name="T7" fmla="*/ 2147483647 h 47"/>
            <a:gd name="T8" fmla="*/ 2147483647 w 72"/>
            <a:gd name="T9" fmla="*/ 2147483647 h 47"/>
            <a:gd name="T10" fmla="*/ 2147483647 w 72"/>
            <a:gd name="T11" fmla="*/ 2147483647 h 47"/>
            <a:gd name="T12" fmla="*/ 2147483647 w 72"/>
            <a:gd name="T13" fmla="*/ 2147483647 h 47"/>
            <a:gd name="T14" fmla="*/ 2147483647 w 72"/>
            <a:gd name="T15" fmla="*/ 2147483647 h 47"/>
            <a:gd name="T16" fmla="*/ 2147483647 w 72"/>
            <a:gd name="T17" fmla="*/ 2147483647 h 47"/>
            <a:gd name="T18" fmla="*/ 2147483647 w 72"/>
            <a:gd name="T19" fmla="*/ 2147483647 h 47"/>
            <a:gd name="T20" fmla="*/ 2147483647 w 72"/>
            <a:gd name="T21" fmla="*/ 2147483647 h 47"/>
            <a:gd name="T22" fmla="*/ 2147483647 w 72"/>
            <a:gd name="T23" fmla="*/ 2147483647 h 47"/>
            <a:gd name="T24" fmla="*/ 2147483647 w 72"/>
            <a:gd name="T25" fmla="*/ 2147483647 h 47"/>
            <a:gd name="T26" fmla="*/ 2147483647 w 72"/>
            <a:gd name="T27" fmla="*/ 2147483647 h 47"/>
            <a:gd name="T28" fmla="*/ 2147483647 w 72"/>
            <a:gd name="T29" fmla="*/ 2147483647 h 47"/>
            <a:gd name="T30" fmla="*/ 2147483647 w 72"/>
            <a:gd name="T31" fmla="*/ 2147483647 h 47"/>
            <a:gd name="T32" fmla="*/ 2147483647 w 72"/>
            <a:gd name="T33" fmla="*/ 2147483647 h 47"/>
            <a:gd name="T34" fmla="*/ 2147483647 w 72"/>
            <a:gd name="T35" fmla="*/ 2147483647 h 47"/>
            <a:gd name="T36" fmla="*/ 2147483647 w 72"/>
            <a:gd name="T37" fmla="*/ 2147483647 h 47"/>
            <a:gd name="T38" fmla="*/ 2147483647 w 72"/>
            <a:gd name="T39" fmla="*/ 2147483647 h 47"/>
            <a:gd name="T40" fmla="*/ 2147483647 w 72"/>
            <a:gd name="T41" fmla="*/ 2147483647 h 47"/>
            <a:gd name="T42" fmla="*/ 2147483647 w 72"/>
            <a:gd name="T43" fmla="*/ 2147483647 h 47"/>
            <a:gd name="T44" fmla="*/ 2147483647 w 72"/>
            <a:gd name="T45" fmla="*/ 2147483647 h 47"/>
            <a:gd name="T46" fmla="*/ 2147483647 w 72"/>
            <a:gd name="T47" fmla="*/ 2147483647 h 47"/>
            <a:gd name="T48" fmla="*/ 2147483647 w 72"/>
            <a:gd name="T49" fmla="*/ 2147483647 h 47"/>
            <a:gd name="T50" fmla="*/ 2147483647 w 72"/>
            <a:gd name="T51" fmla="*/ 2147483647 h 47"/>
            <a:gd name="T52" fmla="*/ 2147483647 w 72"/>
            <a:gd name="T53" fmla="*/ 2147483647 h 47"/>
            <a:gd name="T54" fmla="*/ 2147483647 w 72"/>
            <a:gd name="T55" fmla="*/ 2147483647 h 47"/>
            <a:gd name="T56" fmla="*/ 2147483647 w 72"/>
            <a:gd name="T57" fmla="*/ 2147483647 h 47"/>
            <a:gd name="T58" fmla="*/ 2147483647 w 72"/>
            <a:gd name="T59" fmla="*/ 2147483647 h 47"/>
            <a:gd name="T60" fmla="*/ 2147483647 w 72"/>
            <a:gd name="T61" fmla="*/ 2147483647 h 47"/>
            <a:gd name="T62" fmla="*/ 2147483647 w 72"/>
            <a:gd name="T63" fmla="*/ 2147483647 h 47"/>
            <a:gd name="T64" fmla="*/ 2147483647 w 72"/>
            <a:gd name="T65" fmla="*/ 2147483647 h 47"/>
            <a:gd name="T66" fmla="*/ 2147483647 w 72"/>
            <a:gd name="T67" fmla="*/ 0 h 47"/>
            <a:gd name="T68" fmla="*/ 2147483647 w 72"/>
            <a:gd name="T69" fmla="*/ 2147483647 h 47"/>
            <a:gd name="T70" fmla="*/ 2147483647 w 72"/>
            <a:gd name="T71" fmla="*/ 2147483647 h 47"/>
            <a:gd name="T72" fmla="*/ 2147483647 w 72"/>
            <a:gd name="T73" fmla="*/ 2147483647 h 47"/>
            <a:gd name="T74" fmla="*/ 2147483647 w 72"/>
            <a:gd name="T75" fmla="*/ 2147483647 h 47"/>
            <a:gd name="T76" fmla="*/ 2147483647 w 72"/>
            <a:gd name="T77" fmla="*/ 2147483647 h 47"/>
            <a:gd name="T78" fmla="*/ 2147483647 w 72"/>
            <a:gd name="T79" fmla="*/ 2147483647 h 47"/>
            <a:gd name="T80" fmla="*/ 2147483647 w 72"/>
            <a:gd name="T81" fmla="*/ 2147483647 h 47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72"/>
            <a:gd name="T124" fmla="*/ 0 h 47"/>
            <a:gd name="T125" fmla="*/ 72 w 72"/>
            <a:gd name="T126" fmla="*/ 47 h 47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72" h="47">
              <a:moveTo>
                <a:pt x="71" y="18"/>
              </a:moveTo>
              <a:lnTo>
                <a:pt x="69" y="20"/>
              </a:lnTo>
              <a:lnTo>
                <a:pt x="67" y="23"/>
              </a:lnTo>
              <a:lnTo>
                <a:pt x="66" y="25"/>
              </a:lnTo>
              <a:lnTo>
                <a:pt x="65" y="28"/>
              </a:lnTo>
              <a:lnTo>
                <a:pt x="67" y="30"/>
              </a:lnTo>
              <a:lnTo>
                <a:pt x="67" y="33"/>
              </a:lnTo>
              <a:lnTo>
                <a:pt x="69" y="36"/>
              </a:lnTo>
              <a:lnTo>
                <a:pt x="69" y="39"/>
              </a:lnTo>
              <a:lnTo>
                <a:pt x="66" y="41"/>
              </a:lnTo>
              <a:lnTo>
                <a:pt x="63" y="44"/>
              </a:lnTo>
              <a:lnTo>
                <a:pt x="60" y="44"/>
              </a:lnTo>
              <a:lnTo>
                <a:pt x="57" y="44"/>
              </a:lnTo>
              <a:lnTo>
                <a:pt x="53" y="43"/>
              </a:lnTo>
              <a:lnTo>
                <a:pt x="49" y="44"/>
              </a:lnTo>
              <a:lnTo>
                <a:pt x="47" y="43"/>
              </a:lnTo>
              <a:lnTo>
                <a:pt x="43" y="41"/>
              </a:lnTo>
              <a:lnTo>
                <a:pt x="41" y="39"/>
              </a:lnTo>
              <a:lnTo>
                <a:pt x="38" y="37"/>
              </a:lnTo>
              <a:lnTo>
                <a:pt x="35" y="36"/>
              </a:lnTo>
              <a:lnTo>
                <a:pt x="31" y="37"/>
              </a:lnTo>
              <a:lnTo>
                <a:pt x="29" y="35"/>
              </a:lnTo>
              <a:lnTo>
                <a:pt x="26" y="34"/>
              </a:lnTo>
              <a:lnTo>
                <a:pt x="24" y="36"/>
              </a:lnTo>
              <a:lnTo>
                <a:pt x="21" y="36"/>
              </a:lnTo>
              <a:lnTo>
                <a:pt x="20" y="39"/>
              </a:lnTo>
              <a:lnTo>
                <a:pt x="17" y="39"/>
              </a:lnTo>
              <a:lnTo>
                <a:pt x="12" y="42"/>
              </a:lnTo>
              <a:lnTo>
                <a:pt x="10" y="44"/>
              </a:lnTo>
              <a:lnTo>
                <a:pt x="7" y="44"/>
              </a:lnTo>
              <a:lnTo>
                <a:pt x="6" y="47"/>
              </a:lnTo>
              <a:lnTo>
                <a:pt x="5" y="45"/>
              </a:lnTo>
              <a:lnTo>
                <a:pt x="5" y="43"/>
              </a:lnTo>
              <a:lnTo>
                <a:pt x="3" y="41"/>
              </a:lnTo>
              <a:lnTo>
                <a:pt x="4" y="40"/>
              </a:lnTo>
              <a:lnTo>
                <a:pt x="7" y="40"/>
              </a:lnTo>
              <a:lnTo>
                <a:pt x="7" y="38"/>
              </a:lnTo>
              <a:lnTo>
                <a:pt x="5" y="35"/>
              </a:lnTo>
              <a:lnTo>
                <a:pt x="2" y="32"/>
              </a:lnTo>
              <a:lnTo>
                <a:pt x="1" y="29"/>
              </a:lnTo>
              <a:lnTo>
                <a:pt x="0" y="26"/>
              </a:lnTo>
              <a:lnTo>
                <a:pt x="2" y="25"/>
              </a:lnTo>
              <a:lnTo>
                <a:pt x="4" y="26"/>
              </a:lnTo>
              <a:lnTo>
                <a:pt x="6" y="26"/>
              </a:lnTo>
              <a:lnTo>
                <a:pt x="9" y="23"/>
              </a:lnTo>
              <a:lnTo>
                <a:pt x="9" y="20"/>
              </a:lnTo>
              <a:lnTo>
                <a:pt x="12" y="19"/>
              </a:lnTo>
              <a:lnTo>
                <a:pt x="14" y="21"/>
              </a:lnTo>
              <a:lnTo>
                <a:pt x="17" y="22"/>
              </a:lnTo>
              <a:lnTo>
                <a:pt x="20" y="22"/>
              </a:lnTo>
              <a:lnTo>
                <a:pt x="23" y="24"/>
              </a:lnTo>
              <a:lnTo>
                <a:pt x="25" y="24"/>
              </a:lnTo>
              <a:lnTo>
                <a:pt x="28" y="23"/>
              </a:lnTo>
              <a:lnTo>
                <a:pt x="32" y="19"/>
              </a:lnTo>
              <a:lnTo>
                <a:pt x="34" y="18"/>
              </a:lnTo>
              <a:lnTo>
                <a:pt x="34" y="15"/>
              </a:lnTo>
              <a:lnTo>
                <a:pt x="36" y="13"/>
              </a:lnTo>
              <a:lnTo>
                <a:pt x="36" y="11"/>
              </a:lnTo>
              <a:lnTo>
                <a:pt x="40" y="10"/>
              </a:lnTo>
              <a:lnTo>
                <a:pt x="40" y="5"/>
              </a:lnTo>
              <a:lnTo>
                <a:pt x="42" y="4"/>
              </a:lnTo>
              <a:lnTo>
                <a:pt x="45" y="4"/>
              </a:lnTo>
              <a:lnTo>
                <a:pt x="48" y="2"/>
              </a:lnTo>
              <a:lnTo>
                <a:pt x="51" y="2"/>
              </a:lnTo>
              <a:lnTo>
                <a:pt x="52" y="1"/>
              </a:lnTo>
              <a:lnTo>
                <a:pt x="53" y="1"/>
              </a:lnTo>
              <a:lnTo>
                <a:pt x="54" y="0"/>
              </a:lnTo>
              <a:lnTo>
                <a:pt x="56" y="0"/>
              </a:lnTo>
              <a:lnTo>
                <a:pt x="58" y="1"/>
              </a:lnTo>
              <a:lnTo>
                <a:pt x="61" y="2"/>
              </a:lnTo>
              <a:lnTo>
                <a:pt x="64" y="4"/>
              </a:lnTo>
              <a:lnTo>
                <a:pt x="66" y="5"/>
              </a:lnTo>
              <a:lnTo>
                <a:pt x="68" y="5"/>
              </a:lnTo>
              <a:lnTo>
                <a:pt x="70" y="4"/>
              </a:lnTo>
              <a:lnTo>
                <a:pt x="71" y="5"/>
              </a:lnTo>
              <a:lnTo>
                <a:pt x="72" y="6"/>
              </a:lnTo>
              <a:lnTo>
                <a:pt x="71" y="8"/>
              </a:lnTo>
              <a:lnTo>
                <a:pt x="71" y="10"/>
              </a:lnTo>
              <a:lnTo>
                <a:pt x="69" y="11"/>
              </a:lnTo>
              <a:lnTo>
                <a:pt x="70" y="14"/>
              </a:lnTo>
              <a:lnTo>
                <a:pt x="71" y="15"/>
              </a:lnTo>
              <a:lnTo>
                <a:pt x="71" y="18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22</xdr:row>
      <xdr:rowOff>47625</xdr:rowOff>
    </xdr:from>
    <xdr:to>
      <xdr:col>12</xdr:col>
      <xdr:colOff>419100</xdr:colOff>
      <xdr:row>27</xdr:row>
      <xdr:rowOff>123825</xdr:rowOff>
    </xdr:to>
    <xdr:sp macro="modRegionSelect.Region_Click" textlink="">
      <xdr:nvSpPr>
        <xdr:cNvPr id="408915" name="ShapeReg_44"/>
        <xdr:cNvSpPr>
          <a:spLocks/>
        </xdr:cNvSpPr>
      </xdr:nvSpPr>
      <xdr:spPr bwMode="auto">
        <a:xfrm>
          <a:off x="6981825" y="3733800"/>
          <a:ext cx="352425" cy="885825"/>
        </a:xfrm>
        <a:custGeom>
          <a:avLst/>
          <a:gdLst>
            <a:gd name="T0" fmla="*/ 2147483647 w 37"/>
            <a:gd name="T1" fmla="*/ 2147483647 h 93"/>
            <a:gd name="T2" fmla="*/ 2147483647 w 37"/>
            <a:gd name="T3" fmla="*/ 2147483647 h 93"/>
            <a:gd name="T4" fmla="*/ 2147483647 w 37"/>
            <a:gd name="T5" fmla="*/ 2147483647 h 93"/>
            <a:gd name="T6" fmla="*/ 2147483647 w 37"/>
            <a:gd name="T7" fmla="*/ 2147483647 h 93"/>
            <a:gd name="T8" fmla="*/ 2147483647 w 37"/>
            <a:gd name="T9" fmla="*/ 2147483647 h 93"/>
            <a:gd name="T10" fmla="*/ 2147483647 w 37"/>
            <a:gd name="T11" fmla="*/ 2147483647 h 93"/>
            <a:gd name="T12" fmla="*/ 2147483647 w 37"/>
            <a:gd name="T13" fmla="*/ 2147483647 h 93"/>
            <a:gd name="T14" fmla="*/ 2147483647 w 37"/>
            <a:gd name="T15" fmla="*/ 2147483647 h 93"/>
            <a:gd name="T16" fmla="*/ 2147483647 w 37"/>
            <a:gd name="T17" fmla="*/ 2147483647 h 93"/>
            <a:gd name="T18" fmla="*/ 2147483647 w 37"/>
            <a:gd name="T19" fmla="*/ 2147483647 h 93"/>
            <a:gd name="T20" fmla="*/ 2147483647 w 37"/>
            <a:gd name="T21" fmla="*/ 2147483647 h 93"/>
            <a:gd name="T22" fmla="*/ 2147483647 w 37"/>
            <a:gd name="T23" fmla="*/ 2147483647 h 93"/>
            <a:gd name="T24" fmla="*/ 2147483647 w 37"/>
            <a:gd name="T25" fmla="*/ 2147483647 h 93"/>
            <a:gd name="T26" fmla="*/ 2147483647 w 37"/>
            <a:gd name="T27" fmla="*/ 2147483647 h 93"/>
            <a:gd name="T28" fmla="*/ 2147483647 w 37"/>
            <a:gd name="T29" fmla="*/ 2147483647 h 93"/>
            <a:gd name="T30" fmla="*/ 2147483647 w 37"/>
            <a:gd name="T31" fmla="*/ 2147483647 h 93"/>
            <a:gd name="T32" fmla="*/ 2147483647 w 37"/>
            <a:gd name="T33" fmla="*/ 2147483647 h 93"/>
            <a:gd name="T34" fmla="*/ 2147483647 w 37"/>
            <a:gd name="T35" fmla="*/ 2147483647 h 93"/>
            <a:gd name="T36" fmla="*/ 2147483647 w 37"/>
            <a:gd name="T37" fmla="*/ 2147483647 h 93"/>
            <a:gd name="T38" fmla="*/ 2147483647 w 37"/>
            <a:gd name="T39" fmla="*/ 2147483647 h 93"/>
            <a:gd name="T40" fmla="*/ 2147483647 w 37"/>
            <a:gd name="T41" fmla="*/ 2147483647 h 93"/>
            <a:gd name="T42" fmla="*/ 0 w 37"/>
            <a:gd name="T43" fmla="*/ 2147483647 h 93"/>
            <a:gd name="T44" fmla="*/ 2147483647 w 37"/>
            <a:gd name="T45" fmla="*/ 2147483647 h 93"/>
            <a:gd name="T46" fmla="*/ 2147483647 w 37"/>
            <a:gd name="T47" fmla="*/ 2147483647 h 93"/>
            <a:gd name="T48" fmla="*/ 2147483647 w 37"/>
            <a:gd name="T49" fmla="*/ 2147483647 h 93"/>
            <a:gd name="T50" fmla="*/ 2147483647 w 37"/>
            <a:gd name="T51" fmla="*/ 2147483647 h 93"/>
            <a:gd name="T52" fmla="*/ 2147483647 w 37"/>
            <a:gd name="T53" fmla="*/ 2147483647 h 93"/>
            <a:gd name="T54" fmla="*/ 2147483647 w 37"/>
            <a:gd name="T55" fmla="*/ 2147483647 h 93"/>
            <a:gd name="T56" fmla="*/ 2147483647 w 37"/>
            <a:gd name="T57" fmla="*/ 2147483647 h 93"/>
            <a:gd name="T58" fmla="*/ 2147483647 w 37"/>
            <a:gd name="T59" fmla="*/ 2147483647 h 93"/>
            <a:gd name="T60" fmla="*/ 2147483647 w 37"/>
            <a:gd name="T61" fmla="*/ 2147483647 h 93"/>
            <a:gd name="T62" fmla="*/ 2147483647 w 37"/>
            <a:gd name="T63" fmla="*/ 2147483647 h 93"/>
            <a:gd name="T64" fmla="*/ 2147483647 w 37"/>
            <a:gd name="T65" fmla="*/ 2147483647 h 93"/>
            <a:gd name="T66" fmla="*/ 2147483647 w 37"/>
            <a:gd name="T67" fmla="*/ 2147483647 h 93"/>
            <a:gd name="T68" fmla="*/ 2147483647 w 37"/>
            <a:gd name="T69" fmla="*/ 2147483647 h 93"/>
            <a:gd name="T70" fmla="*/ 2147483647 w 37"/>
            <a:gd name="T71" fmla="*/ 2147483647 h 93"/>
            <a:gd name="T72" fmla="*/ 2147483647 w 37"/>
            <a:gd name="T73" fmla="*/ 2147483647 h 93"/>
            <a:gd name="T74" fmla="*/ 2147483647 w 37"/>
            <a:gd name="T75" fmla="*/ 2147483647 h 93"/>
            <a:gd name="T76" fmla="*/ 2147483647 w 37"/>
            <a:gd name="T77" fmla="*/ 2147483647 h 93"/>
            <a:gd name="T78" fmla="*/ 2147483647 w 37"/>
            <a:gd name="T79" fmla="*/ 2147483647 h 93"/>
            <a:gd name="T80" fmla="*/ 2147483647 w 37"/>
            <a:gd name="T81" fmla="*/ 2147483647 h 93"/>
            <a:gd name="T82" fmla="*/ 2147483647 w 37"/>
            <a:gd name="T83" fmla="*/ 2147483647 h 93"/>
            <a:gd name="T84" fmla="*/ 2147483647 w 37"/>
            <a:gd name="T85" fmla="*/ 2147483647 h 93"/>
            <a:gd name="T86" fmla="*/ 2147483647 w 37"/>
            <a:gd name="T87" fmla="*/ 0 h 93"/>
            <a:gd name="T88" fmla="*/ 2147483647 w 37"/>
            <a:gd name="T89" fmla="*/ 2147483647 h 93"/>
            <a:gd name="T90" fmla="*/ 2147483647 w 37"/>
            <a:gd name="T91" fmla="*/ 2147483647 h 93"/>
            <a:gd name="T92" fmla="*/ 2147483647 w 37"/>
            <a:gd name="T93" fmla="*/ 2147483647 h 93"/>
            <a:gd name="T94" fmla="*/ 2147483647 w 37"/>
            <a:gd name="T95" fmla="*/ 2147483647 h 9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37"/>
            <a:gd name="T145" fmla="*/ 0 h 93"/>
            <a:gd name="T146" fmla="*/ 37 w 37"/>
            <a:gd name="T147" fmla="*/ 93 h 9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37" h="93">
              <a:moveTo>
                <a:pt x="33" y="10"/>
              </a:moveTo>
              <a:lnTo>
                <a:pt x="34" y="14"/>
              </a:lnTo>
              <a:lnTo>
                <a:pt x="35" y="19"/>
              </a:lnTo>
              <a:lnTo>
                <a:pt x="36" y="22"/>
              </a:lnTo>
              <a:lnTo>
                <a:pt x="37" y="28"/>
              </a:lnTo>
              <a:lnTo>
                <a:pt x="37" y="33"/>
              </a:lnTo>
              <a:lnTo>
                <a:pt x="36" y="35"/>
              </a:lnTo>
              <a:lnTo>
                <a:pt x="36" y="40"/>
              </a:lnTo>
              <a:lnTo>
                <a:pt x="36" y="47"/>
              </a:lnTo>
              <a:lnTo>
                <a:pt x="35" y="52"/>
              </a:lnTo>
              <a:lnTo>
                <a:pt x="36" y="57"/>
              </a:lnTo>
              <a:lnTo>
                <a:pt x="36" y="63"/>
              </a:lnTo>
              <a:lnTo>
                <a:pt x="36" y="66"/>
              </a:lnTo>
              <a:lnTo>
                <a:pt x="33" y="70"/>
              </a:lnTo>
              <a:lnTo>
                <a:pt x="32" y="74"/>
              </a:lnTo>
              <a:lnTo>
                <a:pt x="30" y="78"/>
              </a:lnTo>
              <a:lnTo>
                <a:pt x="28" y="78"/>
              </a:lnTo>
              <a:lnTo>
                <a:pt x="24" y="79"/>
              </a:lnTo>
              <a:lnTo>
                <a:pt x="22" y="81"/>
              </a:lnTo>
              <a:lnTo>
                <a:pt x="20" y="80"/>
              </a:lnTo>
              <a:lnTo>
                <a:pt x="20" y="78"/>
              </a:lnTo>
              <a:lnTo>
                <a:pt x="19" y="77"/>
              </a:lnTo>
              <a:lnTo>
                <a:pt x="18" y="79"/>
              </a:lnTo>
              <a:lnTo>
                <a:pt x="18" y="82"/>
              </a:lnTo>
              <a:lnTo>
                <a:pt x="17" y="81"/>
              </a:lnTo>
              <a:lnTo>
                <a:pt x="15" y="79"/>
              </a:lnTo>
              <a:lnTo>
                <a:pt x="15" y="80"/>
              </a:lnTo>
              <a:lnTo>
                <a:pt x="14" y="84"/>
              </a:lnTo>
              <a:lnTo>
                <a:pt x="15" y="86"/>
              </a:lnTo>
              <a:lnTo>
                <a:pt x="14" y="89"/>
              </a:lnTo>
              <a:lnTo>
                <a:pt x="13" y="90"/>
              </a:lnTo>
              <a:lnTo>
                <a:pt x="13" y="91"/>
              </a:lnTo>
              <a:lnTo>
                <a:pt x="13" y="93"/>
              </a:lnTo>
              <a:lnTo>
                <a:pt x="10" y="93"/>
              </a:lnTo>
              <a:lnTo>
                <a:pt x="9" y="92"/>
              </a:lnTo>
              <a:lnTo>
                <a:pt x="10" y="89"/>
              </a:lnTo>
              <a:lnTo>
                <a:pt x="12" y="86"/>
              </a:lnTo>
              <a:lnTo>
                <a:pt x="12" y="83"/>
              </a:lnTo>
              <a:lnTo>
                <a:pt x="11" y="80"/>
              </a:lnTo>
              <a:lnTo>
                <a:pt x="8" y="77"/>
              </a:lnTo>
              <a:lnTo>
                <a:pt x="6" y="76"/>
              </a:lnTo>
              <a:lnTo>
                <a:pt x="5" y="73"/>
              </a:lnTo>
              <a:lnTo>
                <a:pt x="2" y="70"/>
              </a:lnTo>
              <a:lnTo>
                <a:pt x="0" y="69"/>
              </a:lnTo>
              <a:lnTo>
                <a:pt x="0" y="67"/>
              </a:lnTo>
              <a:lnTo>
                <a:pt x="2" y="65"/>
              </a:lnTo>
              <a:lnTo>
                <a:pt x="3" y="63"/>
              </a:lnTo>
              <a:lnTo>
                <a:pt x="3" y="61"/>
              </a:lnTo>
              <a:lnTo>
                <a:pt x="5" y="59"/>
              </a:lnTo>
              <a:lnTo>
                <a:pt x="7" y="58"/>
              </a:lnTo>
              <a:lnTo>
                <a:pt x="9" y="59"/>
              </a:lnTo>
              <a:lnTo>
                <a:pt x="11" y="57"/>
              </a:lnTo>
              <a:lnTo>
                <a:pt x="12" y="54"/>
              </a:lnTo>
              <a:lnTo>
                <a:pt x="10" y="51"/>
              </a:lnTo>
              <a:lnTo>
                <a:pt x="11" y="48"/>
              </a:lnTo>
              <a:lnTo>
                <a:pt x="10" y="45"/>
              </a:lnTo>
              <a:lnTo>
                <a:pt x="10" y="42"/>
              </a:lnTo>
              <a:lnTo>
                <a:pt x="8" y="40"/>
              </a:lnTo>
              <a:lnTo>
                <a:pt x="8" y="38"/>
              </a:lnTo>
              <a:lnTo>
                <a:pt x="7" y="35"/>
              </a:lnTo>
              <a:lnTo>
                <a:pt x="10" y="35"/>
              </a:lnTo>
              <a:lnTo>
                <a:pt x="10" y="34"/>
              </a:lnTo>
              <a:lnTo>
                <a:pt x="8" y="32"/>
              </a:lnTo>
              <a:lnTo>
                <a:pt x="8" y="30"/>
              </a:lnTo>
              <a:lnTo>
                <a:pt x="11" y="26"/>
              </a:lnTo>
              <a:lnTo>
                <a:pt x="13" y="27"/>
              </a:lnTo>
              <a:lnTo>
                <a:pt x="15" y="27"/>
              </a:lnTo>
              <a:lnTo>
                <a:pt x="16" y="26"/>
              </a:lnTo>
              <a:lnTo>
                <a:pt x="18" y="27"/>
              </a:lnTo>
              <a:lnTo>
                <a:pt x="19" y="26"/>
              </a:lnTo>
              <a:lnTo>
                <a:pt x="21" y="26"/>
              </a:lnTo>
              <a:lnTo>
                <a:pt x="23" y="23"/>
              </a:lnTo>
              <a:lnTo>
                <a:pt x="23" y="19"/>
              </a:lnTo>
              <a:lnTo>
                <a:pt x="22" y="19"/>
              </a:lnTo>
              <a:lnTo>
                <a:pt x="22" y="17"/>
              </a:lnTo>
              <a:lnTo>
                <a:pt x="26" y="15"/>
              </a:lnTo>
              <a:lnTo>
                <a:pt x="26" y="14"/>
              </a:lnTo>
              <a:lnTo>
                <a:pt x="27" y="11"/>
              </a:lnTo>
              <a:lnTo>
                <a:pt x="26" y="8"/>
              </a:lnTo>
              <a:lnTo>
                <a:pt x="25" y="8"/>
              </a:lnTo>
              <a:lnTo>
                <a:pt x="24" y="10"/>
              </a:lnTo>
              <a:lnTo>
                <a:pt x="21" y="10"/>
              </a:lnTo>
              <a:lnTo>
                <a:pt x="21" y="8"/>
              </a:lnTo>
              <a:lnTo>
                <a:pt x="18" y="8"/>
              </a:lnTo>
              <a:lnTo>
                <a:pt x="18" y="6"/>
              </a:lnTo>
              <a:lnTo>
                <a:pt x="21" y="4"/>
              </a:lnTo>
              <a:lnTo>
                <a:pt x="22" y="0"/>
              </a:lnTo>
              <a:lnTo>
                <a:pt x="23" y="0"/>
              </a:lnTo>
              <a:lnTo>
                <a:pt x="25" y="1"/>
              </a:lnTo>
              <a:lnTo>
                <a:pt x="27" y="3"/>
              </a:lnTo>
              <a:lnTo>
                <a:pt x="28" y="3"/>
              </a:lnTo>
              <a:lnTo>
                <a:pt x="29" y="4"/>
              </a:lnTo>
              <a:lnTo>
                <a:pt x="29" y="6"/>
              </a:lnTo>
              <a:lnTo>
                <a:pt x="31" y="7"/>
              </a:lnTo>
              <a:lnTo>
                <a:pt x="33" y="5"/>
              </a:lnTo>
              <a:lnTo>
                <a:pt x="33" y="1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8</xdr:row>
      <xdr:rowOff>38100</xdr:rowOff>
    </xdr:from>
    <xdr:to>
      <xdr:col>12</xdr:col>
      <xdr:colOff>190500</xdr:colOff>
      <xdr:row>14</xdr:row>
      <xdr:rowOff>95250</xdr:rowOff>
    </xdr:to>
    <xdr:sp macro="modRegionSelect.Region_Click" textlink="">
      <xdr:nvSpPr>
        <xdr:cNvPr id="408916" name="ShapeReg_32"/>
        <xdr:cNvSpPr>
          <a:spLocks/>
        </xdr:cNvSpPr>
      </xdr:nvSpPr>
      <xdr:spPr bwMode="auto">
        <a:xfrm>
          <a:off x="6372225" y="1457325"/>
          <a:ext cx="733425" cy="1028700"/>
        </a:xfrm>
        <a:custGeom>
          <a:avLst/>
          <a:gdLst>
            <a:gd name="T0" fmla="*/ 2147483647 w 2736"/>
            <a:gd name="T1" fmla="*/ 2147483647 h 3787"/>
            <a:gd name="T2" fmla="*/ 2147483647 w 2736"/>
            <a:gd name="T3" fmla="*/ 2147483647 h 3787"/>
            <a:gd name="T4" fmla="*/ 2147483647 w 2736"/>
            <a:gd name="T5" fmla="*/ 2147483647 h 3787"/>
            <a:gd name="T6" fmla="*/ 2147483647 w 2736"/>
            <a:gd name="T7" fmla="*/ 2147483647 h 3787"/>
            <a:gd name="T8" fmla="*/ 2147483647 w 2736"/>
            <a:gd name="T9" fmla="*/ 2147483647 h 3787"/>
            <a:gd name="T10" fmla="*/ 2147483647 w 2736"/>
            <a:gd name="T11" fmla="*/ 2147483647 h 3787"/>
            <a:gd name="T12" fmla="*/ 2147483647 w 2736"/>
            <a:gd name="T13" fmla="*/ 2147483647 h 3787"/>
            <a:gd name="T14" fmla="*/ 2147483647 w 2736"/>
            <a:gd name="T15" fmla="*/ 2147483647 h 3787"/>
            <a:gd name="T16" fmla="*/ 2147483647 w 2736"/>
            <a:gd name="T17" fmla="*/ 2147483647 h 3787"/>
            <a:gd name="T18" fmla="*/ 2147483647 w 2736"/>
            <a:gd name="T19" fmla="*/ 2147483647 h 3787"/>
            <a:gd name="T20" fmla="*/ 2147483647 w 2736"/>
            <a:gd name="T21" fmla="*/ 2147483647 h 3787"/>
            <a:gd name="T22" fmla="*/ 2147483647 w 2736"/>
            <a:gd name="T23" fmla="*/ 2147483647 h 3787"/>
            <a:gd name="T24" fmla="*/ 2147483647 w 2736"/>
            <a:gd name="T25" fmla="*/ 2147483647 h 3787"/>
            <a:gd name="T26" fmla="*/ 2147483647 w 2736"/>
            <a:gd name="T27" fmla="*/ 2147483647 h 3787"/>
            <a:gd name="T28" fmla="*/ 2147483647 w 2736"/>
            <a:gd name="T29" fmla="*/ 2147483647 h 3787"/>
            <a:gd name="T30" fmla="*/ 2147483647 w 2736"/>
            <a:gd name="T31" fmla="*/ 2147483647 h 3787"/>
            <a:gd name="T32" fmla="*/ 2147483647 w 2736"/>
            <a:gd name="T33" fmla="*/ 2147483647 h 3787"/>
            <a:gd name="T34" fmla="*/ 2147483647 w 2736"/>
            <a:gd name="T35" fmla="*/ 2147483647 h 3787"/>
            <a:gd name="T36" fmla="*/ 2147483647 w 2736"/>
            <a:gd name="T37" fmla="*/ 2147483647 h 3787"/>
            <a:gd name="T38" fmla="*/ 2147483647 w 2736"/>
            <a:gd name="T39" fmla="*/ 2147483647 h 3787"/>
            <a:gd name="T40" fmla="*/ 2147483647 w 2736"/>
            <a:gd name="T41" fmla="*/ 2147483647 h 3787"/>
            <a:gd name="T42" fmla="*/ 2147483647 w 2736"/>
            <a:gd name="T43" fmla="*/ 2147483647 h 3787"/>
            <a:gd name="T44" fmla="*/ 2147483647 w 2736"/>
            <a:gd name="T45" fmla="*/ 2147483647 h 3787"/>
            <a:gd name="T46" fmla="*/ 2147483647 w 2736"/>
            <a:gd name="T47" fmla="*/ 2147483647 h 3787"/>
            <a:gd name="T48" fmla="*/ 2147483647 w 2736"/>
            <a:gd name="T49" fmla="*/ 2147483647 h 3787"/>
            <a:gd name="T50" fmla="*/ 2147483647 w 2736"/>
            <a:gd name="T51" fmla="*/ 2147483647 h 3787"/>
            <a:gd name="T52" fmla="*/ 2147483647 w 2736"/>
            <a:gd name="T53" fmla="*/ 2147483647 h 3787"/>
            <a:gd name="T54" fmla="*/ 2147483647 w 2736"/>
            <a:gd name="T55" fmla="*/ 2147483647 h 3787"/>
            <a:gd name="T56" fmla="*/ 2147483647 w 2736"/>
            <a:gd name="T57" fmla="*/ 2147483647 h 3787"/>
            <a:gd name="T58" fmla="*/ 2147483647 w 2736"/>
            <a:gd name="T59" fmla="*/ 2147483647 h 3787"/>
            <a:gd name="T60" fmla="*/ 0 w 2736"/>
            <a:gd name="T61" fmla="*/ 2147483647 h 3787"/>
            <a:gd name="T62" fmla="*/ 2147483647 w 2736"/>
            <a:gd name="T63" fmla="*/ 2147483647 h 3787"/>
            <a:gd name="T64" fmla="*/ 2147483647 w 2736"/>
            <a:gd name="T65" fmla="*/ 2147483647 h 3787"/>
            <a:gd name="T66" fmla="*/ 2147483647 w 2736"/>
            <a:gd name="T67" fmla="*/ 2147483647 h 3787"/>
            <a:gd name="T68" fmla="*/ 2147483647 w 2736"/>
            <a:gd name="T69" fmla="*/ 2147483647 h 3787"/>
            <a:gd name="T70" fmla="*/ 2147483647 w 2736"/>
            <a:gd name="T71" fmla="*/ 2147483647 h 3787"/>
            <a:gd name="T72" fmla="*/ 2147483647 w 2736"/>
            <a:gd name="T73" fmla="*/ 2147483647 h 3787"/>
            <a:gd name="T74" fmla="*/ 2147483647 w 2736"/>
            <a:gd name="T75" fmla="*/ 2147483647 h 3787"/>
            <a:gd name="T76" fmla="*/ 2147483647 w 2736"/>
            <a:gd name="T77" fmla="*/ 2147483647 h 3787"/>
            <a:gd name="T78" fmla="*/ 2147483647 w 2736"/>
            <a:gd name="T79" fmla="*/ 2147483647 h 3787"/>
            <a:gd name="T80" fmla="*/ 2147483647 w 2736"/>
            <a:gd name="T81" fmla="*/ 2147483647 h 3787"/>
            <a:gd name="T82" fmla="*/ 2147483647 w 2736"/>
            <a:gd name="T83" fmla="*/ 2147483647 h 3787"/>
            <a:gd name="T84" fmla="*/ 2147483647 w 2736"/>
            <a:gd name="T85" fmla="*/ 2147483647 h 3787"/>
            <a:gd name="T86" fmla="*/ 2147483647 w 2736"/>
            <a:gd name="T87" fmla="*/ 2147483647 h 3787"/>
            <a:gd name="T88" fmla="*/ 2147483647 w 2736"/>
            <a:gd name="T89" fmla="*/ 2147483647 h 3787"/>
            <a:gd name="T90" fmla="*/ 2147483647 w 2736"/>
            <a:gd name="T91" fmla="*/ 2147483647 h 3787"/>
            <a:gd name="T92" fmla="*/ 2147483647 w 2736"/>
            <a:gd name="T93" fmla="*/ 2147483647 h 3787"/>
            <a:gd name="T94" fmla="*/ 2147483647 w 2736"/>
            <a:gd name="T95" fmla="*/ 2147483647 h 3787"/>
            <a:gd name="T96" fmla="*/ 2147483647 w 2736"/>
            <a:gd name="T97" fmla="*/ 2147483647 h 3787"/>
            <a:gd name="T98" fmla="*/ 2147483647 w 2736"/>
            <a:gd name="T99" fmla="*/ 2147483647 h 3787"/>
            <a:gd name="T100" fmla="*/ 2147483647 w 2736"/>
            <a:gd name="T101" fmla="*/ 2147483647 h 3787"/>
            <a:gd name="T102" fmla="*/ 2147483647 w 2736"/>
            <a:gd name="T103" fmla="*/ 2147483647 h 3787"/>
            <a:gd name="T104" fmla="*/ 2147483647 w 2736"/>
            <a:gd name="T105" fmla="*/ 2147483647 h 3787"/>
            <a:gd name="T106" fmla="*/ 2147483647 w 2736"/>
            <a:gd name="T107" fmla="*/ 2147483647 h 3787"/>
            <a:gd name="T108" fmla="*/ 2147483647 w 2736"/>
            <a:gd name="T109" fmla="*/ 2147483647 h 3787"/>
            <a:gd name="T110" fmla="*/ 2147483647 w 2736"/>
            <a:gd name="T111" fmla="*/ 2147483647 h 3787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2736"/>
            <a:gd name="T169" fmla="*/ 0 h 3787"/>
            <a:gd name="T170" fmla="*/ 2736 w 2736"/>
            <a:gd name="T171" fmla="*/ 3787 h 3787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2736" h="3787">
              <a:moveTo>
                <a:pt x="2620" y="737"/>
              </a:moveTo>
              <a:lnTo>
                <a:pt x="2679" y="796"/>
              </a:lnTo>
              <a:lnTo>
                <a:pt x="2679" y="946"/>
              </a:lnTo>
              <a:lnTo>
                <a:pt x="2726" y="1059"/>
              </a:lnTo>
              <a:lnTo>
                <a:pt x="2736" y="1238"/>
              </a:lnTo>
              <a:lnTo>
                <a:pt x="2703" y="1346"/>
              </a:lnTo>
              <a:lnTo>
                <a:pt x="2665" y="1252"/>
              </a:lnTo>
              <a:lnTo>
                <a:pt x="2580" y="1210"/>
              </a:lnTo>
              <a:lnTo>
                <a:pt x="2580" y="1327"/>
              </a:lnTo>
              <a:lnTo>
                <a:pt x="2510" y="1257"/>
              </a:lnTo>
              <a:lnTo>
                <a:pt x="2463" y="1210"/>
              </a:lnTo>
              <a:lnTo>
                <a:pt x="2425" y="1130"/>
              </a:lnTo>
              <a:lnTo>
                <a:pt x="2294" y="1007"/>
              </a:lnTo>
              <a:lnTo>
                <a:pt x="2331" y="1111"/>
              </a:lnTo>
              <a:lnTo>
                <a:pt x="2294" y="1224"/>
              </a:lnTo>
              <a:lnTo>
                <a:pt x="2167" y="1224"/>
              </a:lnTo>
              <a:lnTo>
                <a:pt x="2167" y="1299"/>
              </a:lnTo>
              <a:lnTo>
                <a:pt x="2124" y="1454"/>
              </a:lnTo>
              <a:lnTo>
                <a:pt x="2072" y="1515"/>
              </a:lnTo>
              <a:lnTo>
                <a:pt x="2077" y="1722"/>
              </a:lnTo>
              <a:lnTo>
                <a:pt x="2162" y="1779"/>
              </a:lnTo>
              <a:lnTo>
                <a:pt x="2148" y="1910"/>
              </a:lnTo>
              <a:lnTo>
                <a:pt x="2232" y="2042"/>
              </a:lnTo>
              <a:lnTo>
                <a:pt x="2232" y="2183"/>
              </a:lnTo>
              <a:lnTo>
                <a:pt x="2258" y="2369"/>
              </a:lnTo>
              <a:lnTo>
                <a:pt x="2336" y="2447"/>
              </a:lnTo>
              <a:lnTo>
                <a:pt x="2336" y="2531"/>
              </a:lnTo>
              <a:lnTo>
                <a:pt x="2402" y="2597"/>
              </a:lnTo>
              <a:lnTo>
                <a:pt x="2463" y="2588"/>
              </a:lnTo>
              <a:lnTo>
                <a:pt x="2517" y="2538"/>
              </a:lnTo>
              <a:lnTo>
                <a:pt x="2557" y="2498"/>
              </a:lnTo>
              <a:lnTo>
                <a:pt x="2628" y="2498"/>
              </a:lnTo>
              <a:lnTo>
                <a:pt x="2623" y="2588"/>
              </a:lnTo>
              <a:lnTo>
                <a:pt x="2548" y="2611"/>
              </a:lnTo>
              <a:lnTo>
                <a:pt x="2548" y="2738"/>
              </a:lnTo>
              <a:lnTo>
                <a:pt x="2406" y="2762"/>
              </a:lnTo>
              <a:lnTo>
                <a:pt x="2439" y="2926"/>
              </a:lnTo>
              <a:lnTo>
                <a:pt x="2425" y="2997"/>
              </a:lnTo>
              <a:lnTo>
                <a:pt x="2336" y="3035"/>
              </a:lnTo>
              <a:lnTo>
                <a:pt x="2336" y="3133"/>
              </a:lnTo>
              <a:lnTo>
                <a:pt x="2303" y="3223"/>
              </a:lnTo>
              <a:cubicBezTo>
                <a:pt x="2303" y="3223"/>
                <a:pt x="2192" y="3249"/>
                <a:pt x="2214" y="3227"/>
              </a:cubicBezTo>
              <a:cubicBezTo>
                <a:pt x="2235" y="3206"/>
                <a:pt x="2171" y="3185"/>
                <a:pt x="2171" y="3185"/>
              </a:cubicBezTo>
              <a:lnTo>
                <a:pt x="2171" y="3124"/>
              </a:lnTo>
              <a:lnTo>
                <a:pt x="2190" y="3063"/>
              </a:lnTo>
              <a:lnTo>
                <a:pt x="2268" y="3037"/>
              </a:lnTo>
              <a:lnTo>
                <a:pt x="2232" y="3002"/>
              </a:lnTo>
              <a:lnTo>
                <a:pt x="2148" y="3035"/>
              </a:lnTo>
              <a:lnTo>
                <a:pt x="2058" y="3049"/>
              </a:lnTo>
              <a:lnTo>
                <a:pt x="2058" y="3091"/>
              </a:lnTo>
              <a:lnTo>
                <a:pt x="1927" y="3152"/>
              </a:lnTo>
              <a:lnTo>
                <a:pt x="1861" y="3232"/>
              </a:lnTo>
              <a:lnTo>
                <a:pt x="1786" y="3251"/>
              </a:lnTo>
              <a:lnTo>
                <a:pt x="1724" y="3312"/>
              </a:lnTo>
              <a:lnTo>
                <a:pt x="1701" y="3383"/>
              </a:lnTo>
              <a:lnTo>
                <a:pt x="1724" y="3472"/>
              </a:lnTo>
              <a:lnTo>
                <a:pt x="1776" y="3524"/>
              </a:lnTo>
              <a:lnTo>
                <a:pt x="1715" y="3590"/>
              </a:lnTo>
              <a:lnTo>
                <a:pt x="1616" y="3552"/>
              </a:lnTo>
              <a:lnTo>
                <a:pt x="1647" y="3653"/>
              </a:lnTo>
              <a:lnTo>
                <a:pt x="1574" y="3726"/>
              </a:lnTo>
              <a:lnTo>
                <a:pt x="1508" y="3787"/>
              </a:lnTo>
              <a:lnTo>
                <a:pt x="1486" y="3713"/>
              </a:lnTo>
              <a:lnTo>
                <a:pt x="1383" y="3611"/>
              </a:lnTo>
              <a:lnTo>
                <a:pt x="1327" y="3611"/>
              </a:lnTo>
              <a:lnTo>
                <a:pt x="1285" y="3650"/>
              </a:lnTo>
              <a:lnTo>
                <a:pt x="1228" y="3621"/>
              </a:lnTo>
              <a:lnTo>
                <a:pt x="1147" y="3618"/>
              </a:lnTo>
              <a:lnTo>
                <a:pt x="1076" y="3702"/>
              </a:lnTo>
              <a:lnTo>
                <a:pt x="1013" y="3706"/>
              </a:lnTo>
              <a:lnTo>
                <a:pt x="960" y="3628"/>
              </a:lnTo>
              <a:lnTo>
                <a:pt x="960" y="3523"/>
              </a:lnTo>
              <a:lnTo>
                <a:pt x="1048" y="3473"/>
              </a:lnTo>
              <a:lnTo>
                <a:pt x="978" y="3378"/>
              </a:lnTo>
              <a:lnTo>
                <a:pt x="978" y="3307"/>
              </a:lnTo>
              <a:lnTo>
                <a:pt x="914" y="3286"/>
              </a:lnTo>
              <a:lnTo>
                <a:pt x="808" y="3219"/>
              </a:lnTo>
              <a:lnTo>
                <a:pt x="745" y="3187"/>
              </a:lnTo>
              <a:lnTo>
                <a:pt x="565" y="3177"/>
              </a:lnTo>
              <a:lnTo>
                <a:pt x="470" y="3290"/>
              </a:lnTo>
              <a:lnTo>
                <a:pt x="395" y="3288"/>
              </a:lnTo>
              <a:lnTo>
                <a:pt x="409" y="3199"/>
              </a:lnTo>
              <a:lnTo>
                <a:pt x="339" y="3129"/>
              </a:lnTo>
              <a:lnTo>
                <a:pt x="321" y="3073"/>
              </a:lnTo>
              <a:lnTo>
                <a:pt x="258" y="3010"/>
              </a:lnTo>
              <a:lnTo>
                <a:pt x="148" y="2953"/>
              </a:lnTo>
              <a:lnTo>
                <a:pt x="119" y="2885"/>
              </a:lnTo>
              <a:lnTo>
                <a:pt x="42" y="2782"/>
              </a:lnTo>
              <a:lnTo>
                <a:pt x="42" y="2726"/>
              </a:lnTo>
              <a:lnTo>
                <a:pt x="4" y="2709"/>
              </a:lnTo>
              <a:lnTo>
                <a:pt x="22" y="2615"/>
              </a:lnTo>
              <a:lnTo>
                <a:pt x="65" y="2571"/>
              </a:lnTo>
              <a:lnTo>
                <a:pt x="0" y="2531"/>
              </a:lnTo>
              <a:lnTo>
                <a:pt x="13" y="2450"/>
              </a:lnTo>
              <a:lnTo>
                <a:pt x="136" y="2400"/>
              </a:lnTo>
              <a:lnTo>
                <a:pt x="136" y="2356"/>
              </a:lnTo>
              <a:lnTo>
                <a:pt x="230" y="2359"/>
              </a:lnTo>
              <a:lnTo>
                <a:pt x="221" y="2253"/>
              </a:lnTo>
              <a:lnTo>
                <a:pt x="151" y="2233"/>
              </a:lnTo>
              <a:lnTo>
                <a:pt x="104" y="2171"/>
              </a:lnTo>
              <a:lnTo>
                <a:pt x="163" y="2115"/>
              </a:lnTo>
              <a:lnTo>
                <a:pt x="221" y="2115"/>
              </a:lnTo>
              <a:lnTo>
                <a:pt x="221" y="2042"/>
              </a:lnTo>
              <a:lnTo>
                <a:pt x="280" y="2001"/>
              </a:lnTo>
              <a:lnTo>
                <a:pt x="280" y="1948"/>
              </a:lnTo>
              <a:lnTo>
                <a:pt x="354" y="1930"/>
              </a:lnTo>
              <a:lnTo>
                <a:pt x="398" y="1983"/>
              </a:lnTo>
              <a:lnTo>
                <a:pt x="459" y="1974"/>
              </a:lnTo>
              <a:lnTo>
                <a:pt x="492" y="1907"/>
              </a:lnTo>
              <a:lnTo>
                <a:pt x="471" y="1848"/>
              </a:lnTo>
              <a:lnTo>
                <a:pt x="536" y="1745"/>
              </a:lnTo>
              <a:lnTo>
                <a:pt x="556" y="1677"/>
              </a:lnTo>
              <a:lnTo>
                <a:pt x="621" y="1666"/>
              </a:lnTo>
              <a:lnTo>
                <a:pt x="621" y="1607"/>
              </a:lnTo>
              <a:lnTo>
                <a:pt x="589" y="1522"/>
              </a:lnTo>
              <a:lnTo>
                <a:pt x="512" y="1478"/>
              </a:lnTo>
              <a:lnTo>
                <a:pt x="439" y="1404"/>
              </a:lnTo>
              <a:lnTo>
                <a:pt x="433" y="1225"/>
              </a:lnTo>
              <a:lnTo>
                <a:pt x="362" y="1190"/>
              </a:lnTo>
              <a:lnTo>
                <a:pt x="312" y="1122"/>
              </a:lnTo>
              <a:lnTo>
                <a:pt x="312" y="1043"/>
              </a:lnTo>
              <a:lnTo>
                <a:pt x="368" y="1031"/>
              </a:lnTo>
              <a:lnTo>
                <a:pt x="342" y="955"/>
              </a:lnTo>
              <a:lnTo>
                <a:pt x="263" y="931"/>
              </a:lnTo>
              <a:lnTo>
                <a:pt x="277" y="861"/>
              </a:lnTo>
              <a:lnTo>
                <a:pt x="359" y="828"/>
              </a:lnTo>
              <a:lnTo>
                <a:pt x="359" y="746"/>
              </a:lnTo>
              <a:lnTo>
                <a:pt x="398" y="708"/>
              </a:lnTo>
              <a:lnTo>
                <a:pt x="489" y="708"/>
              </a:lnTo>
              <a:lnTo>
                <a:pt x="498" y="611"/>
              </a:lnTo>
              <a:lnTo>
                <a:pt x="615" y="611"/>
              </a:lnTo>
              <a:lnTo>
                <a:pt x="662" y="564"/>
              </a:lnTo>
              <a:lnTo>
                <a:pt x="633" y="467"/>
              </a:lnTo>
              <a:lnTo>
                <a:pt x="674" y="388"/>
              </a:lnTo>
              <a:lnTo>
                <a:pt x="618" y="296"/>
              </a:lnTo>
              <a:lnTo>
                <a:pt x="724" y="252"/>
              </a:lnTo>
              <a:lnTo>
                <a:pt x="772" y="301"/>
              </a:lnTo>
              <a:lnTo>
                <a:pt x="830" y="382"/>
              </a:lnTo>
              <a:lnTo>
                <a:pt x="909" y="382"/>
              </a:lnTo>
              <a:lnTo>
                <a:pt x="1003" y="346"/>
              </a:lnTo>
              <a:lnTo>
                <a:pt x="1032" y="288"/>
              </a:lnTo>
              <a:lnTo>
                <a:pt x="1129" y="308"/>
              </a:lnTo>
              <a:lnTo>
                <a:pt x="1241" y="296"/>
              </a:lnTo>
              <a:lnTo>
                <a:pt x="1341" y="158"/>
              </a:lnTo>
              <a:lnTo>
                <a:pt x="1491" y="182"/>
              </a:lnTo>
              <a:lnTo>
                <a:pt x="1646" y="0"/>
              </a:lnTo>
              <a:lnTo>
                <a:pt x="1765" y="12"/>
              </a:lnTo>
              <a:lnTo>
                <a:pt x="1768" y="61"/>
              </a:lnTo>
              <a:lnTo>
                <a:pt x="1798" y="91"/>
              </a:lnTo>
              <a:lnTo>
                <a:pt x="1775" y="157"/>
              </a:lnTo>
              <a:lnTo>
                <a:pt x="1888" y="206"/>
              </a:lnTo>
              <a:lnTo>
                <a:pt x="1902" y="277"/>
              </a:lnTo>
              <a:lnTo>
                <a:pt x="2015" y="255"/>
              </a:lnTo>
              <a:lnTo>
                <a:pt x="2050" y="340"/>
              </a:lnTo>
              <a:lnTo>
                <a:pt x="2128" y="372"/>
              </a:lnTo>
              <a:lnTo>
                <a:pt x="2131" y="435"/>
              </a:lnTo>
              <a:lnTo>
                <a:pt x="2190" y="494"/>
              </a:lnTo>
              <a:lnTo>
                <a:pt x="2258" y="474"/>
              </a:lnTo>
              <a:lnTo>
                <a:pt x="2340" y="474"/>
              </a:lnTo>
              <a:lnTo>
                <a:pt x="2354" y="531"/>
              </a:lnTo>
              <a:lnTo>
                <a:pt x="2407" y="531"/>
              </a:lnTo>
              <a:lnTo>
                <a:pt x="2445" y="577"/>
              </a:lnTo>
              <a:lnTo>
                <a:pt x="2417" y="679"/>
              </a:lnTo>
              <a:lnTo>
                <a:pt x="2460" y="679"/>
              </a:lnTo>
              <a:lnTo>
                <a:pt x="2491" y="629"/>
              </a:lnTo>
              <a:lnTo>
                <a:pt x="2523" y="661"/>
              </a:lnTo>
              <a:lnTo>
                <a:pt x="2523" y="725"/>
              </a:lnTo>
              <a:lnTo>
                <a:pt x="2620" y="73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561975</xdr:colOff>
      <xdr:row>9</xdr:row>
      <xdr:rowOff>19050</xdr:rowOff>
    </xdr:from>
    <xdr:to>
      <xdr:col>6</xdr:col>
      <xdr:colOff>85725</xdr:colOff>
      <xdr:row>17</xdr:row>
      <xdr:rowOff>19050</xdr:rowOff>
    </xdr:to>
    <xdr:grpSp>
      <xdr:nvGrpSpPr>
        <xdr:cNvPr id="408917" name="ShapeReg_3"/>
        <xdr:cNvGrpSpPr>
          <a:grpSpLocks/>
        </xdr:cNvGrpSpPr>
      </xdr:nvGrpSpPr>
      <xdr:grpSpPr bwMode="auto">
        <a:xfrm>
          <a:off x="1381125" y="1600200"/>
          <a:ext cx="1962150" cy="1295400"/>
          <a:chOff x="151" y="168"/>
          <a:chExt cx="206" cy="136"/>
        </a:xfrm>
      </xdr:grpSpPr>
      <xdr:sp macro="modRegionSelect.Region_Click" textlink="">
        <xdr:nvSpPr>
          <xdr:cNvPr id="409084" name="Groupp03_1"/>
          <xdr:cNvSpPr>
            <a:spLocks/>
          </xdr:cNvSpPr>
        </xdr:nvSpPr>
        <xdr:spPr bwMode="auto">
          <a:xfrm>
            <a:off x="277" y="168"/>
            <a:ext cx="80" cy="59"/>
          </a:xfrm>
          <a:custGeom>
            <a:avLst/>
            <a:gdLst>
              <a:gd name="T0" fmla="*/ 2147174093 w 80"/>
              <a:gd name="T1" fmla="*/ 2147174357 h 59"/>
              <a:gd name="T2" fmla="*/ 2147174093 w 80"/>
              <a:gd name="T3" fmla="*/ 2147174357 h 59"/>
              <a:gd name="T4" fmla="*/ 2147174093 w 80"/>
              <a:gd name="T5" fmla="*/ 2147174357 h 59"/>
              <a:gd name="T6" fmla="*/ 2147174093 w 80"/>
              <a:gd name="T7" fmla="*/ 2147174357 h 59"/>
              <a:gd name="T8" fmla="*/ 2147174093 w 80"/>
              <a:gd name="T9" fmla="*/ 2147174357 h 59"/>
              <a:gd name="T10" fmla="*/ 2147174093 w 80"/>
              <a:gd name="T11" fmla="*/ 2147174357 h 59"/>
              <a:gd name="T12" fmla="*/ 2147174093 w 80"/>
              <a:gd name="T13" fmla="*/ 2147174357 h 59"/>
              <a:gd name="T14" fmla="*/ 0 w 80"/>
              <a:gd name="T15" fmla="*/ 2147174357 h 59"/>
              <a:gd name="T16" fmla="*/ 2147174093 w 80"/>
              <a:gd name="T17" fmla="*/ 2147174357 h 59"/>
              <a:gd name="T18" fmla="*/ 2147174093 w 80"/>
              <a:gd name="T19" fmla="*/ 2147174357 h 59"/>
              <a:gd name="T20" fmla="*/ 2147174093 w 80"/>
              <a:gd name="T21" fmla="*/ 2147174357 h 59"/>
              <a:gd name="T22" fmla="*/ 2147174093 w 80"/>
              <a:gd name="T23" fmla="*/ 2147174357 h 59"/>
              <a:gd name="T24" fmla="*/ 2147174093 w 80"/>
              <a:gd name="T25" fmla="*/ 2147174357 h 59"/>
              <a:gd name="T26" fmla="*/ 2147174093 w 80"/>
              <a:gd name="T27" fmla="*/ 2147174357 h 59"/>
              <a:gd name="T28" fmla="*/ 2147174093 w 80"/>
              <a:gd name="T29" fmla="*/ 2147174357 h 59"/>
              <a:gd name="T30" fmla="*/ 2147174093 w 80"/>
              <a:gd name="T31" fmla="*/ 2147174357 h 59"/>
              <a:gd name="T32" fmla="*/ 2147174093 w 80"/>
              <a:gd name="T33" fmla="*/ 2147174357 h 59"/>
              <a:gd name="T34" fmla="*/ 2147174093 w 80"/>
              <a:gd name="T35" fmla="*/ 2147174357 h 59"/>
              <a:gd name="T36" fmla="*/ 2147174093 w 80"/>
              <a:gd name="T37" fmla="*/ 2147174357 h 59"/>
              <a:gd name="T38" fmla="*/ 2147174093 w 80"/>
              <a:gd name="T39" fmla="*/ 2147174357 h 59"/>
              <a:gd name="T40" fmla="*/ 2147174093 w 80"/>
              <a:gd name="T41" fmla="*/ 2147174357 h 59"/>
              <a:gd name="T42" fmla="*/ 2147174093 w 80"/>
              <a:gd name="T43" fmla="*/ 2147174357 h 59"/>
              <a:gd name="T44" fmla="*/ 2147174093 w 80"/>
              <a:gd name="T45" fmla="*/ 2147174357 h 59"/>
              <a:gd name="T46" fmla="*/ 2147174093 w 80"/>
              <a:gd name="T47" fmla="*/ 2147174357 h 59"/>
              <a:gd name="T48" fmla="*/ 2147174093 w 80"/>
              <a:gd name="T49" fmla="*/ 2147174357 h 59"/>
              <a:gd name="T50" fmla="*/ 2147174093 w 80"/>
              <a:gd name="T51" fmla="*/ 2147174357 h 59"/>
              <a:gd name="T52" fmla="*/ 2147174093 w 80"/>
              <a:gd name="T53" fmla="*/ 2147174357 h 59"/>
              <a:gd name="T54" fmla="*/ 2147174093 w 80"/>
              <a:gd name="T55" fmla="*/ 2147174357 h 59"/>
              <a:gd name="T56" fmla="*/ 2147174093 w 80"/>
              <a:gd name="T57" fmla="*/ 2147174357 h 59"/>
              <a:gd name="T58" fmla="*/ 2147174093 w 80"/>
              <a:gd name="T59" fmla="*/ 2147174357 h 59"/>
              <a:gd name="T60" fmla="*/ 2147174093 w 80"/>
              <a:gd name="T61" fmla="*/ 2147174357 h 59"/>
              <a:gd name="T62" fmla="*/ 2147174093 w 80"/>
              <a:gd name="T63" fmla="*/ 2147174357 h 59"/>
              <a:gd name="T64" fmla="*/ 2147174093 w 80"/>
              <a:gd name="T65" fmla="*/ 2147174357 h 59"/>
              <a:gd name="T66" fmla="*/ 2147174093 w 80"/>
              <a:gd name="T67" fmla="*/ 2147174357 h 59"/>
              <a:gd name="T68" fmla="*/ 2147174093 w 80"/>
              <a:gd name="T69" fmla="*/ 0 h 59"/>
              <a:gd name="T70" fmla="*/ 2147174093 w 80"/>
              <a:gd name="T71" fmla="*/ 2147174357 h 59"/>
              <a:gd name="T72" fmla="*/ 2147174093 w 80"/>
              <a:gd name="T73" fmla="*/ 2147174357 h 59"/>
              <a:gd name="T74" fmla="*/ 2147174093 w 80"/>
              <a:gd name="T75" fmla="*/ 2147174357 h 59"/>
              <a:gd name="T76" fmla="*/ 2147174093 w 80"/>
              <a:gd name="T77" fmla="*/ 2147174357 h 59"/>
              <a:gd name="T78" fmla="*/ 2147174093 w 80"/>
              <a:gd name="T79" fmla="*/ 2147174357 h 59"/>
              <a:gd name="T80" fmla="*/ 2147174093 w 80"/>
              <a:gd name="T81" fmla="*/ 2147174357 h 59"/>
              <a:gd name="T82" fmla="*/ 2147174093 w 80"/>
              <a:gd name="T83" fmla="*/ 2147174357 h 59"/>
              <a:gd name="T84" fmla="*/ 2147174093 w 80"/>
              <a:gd name="T85" fmla="*/ 2147174357 h 59"/>
              <a:gd name="T86" fmla="*/ 2147174093 w 80"/>
              <a:gd name="T87" fmla="*/ 2147174357 h 59"/>
              <a:gd name="T88" fmla="*/ 2147174093 w 80"/>
              <a:gd name="T89" fmla="*/ 2147174357 h 59"/>
              <a:gd name="T90" fmla="*/ 2147174093 w 80"/>
              <a:gd name="T91" fmla="*/ 2147174357 h 59"/>
              <a:gd name="T92" fmla="*/ 2147174093 w 80"/>
              <a:gd name="T93" fmla="*/ 2147174357 h 59"/>
              <a:gd name="T94" fmla="*/ 2147174093 w 80"/>
              <a:gd name="T95" fmla="*/ 2147174357 h 59"/>
              <a:gd name="T96" fmla="*/ 2147174093 w 80"/>
              <a:gd name="T97" fmla="*/ 2147174357 h 59"/>
              <a:gd name="T98" fmla="*/ 2147174093 w 80"/>
              <a:gd name="T99" fmla="*/ 2147174357 h 59"/>
              <a:gd name="T100" fmla="*/ 2147174093 w 80"/>
              <a:gd name="T101" fmla="*/ 2147174357 h 59"/>
              <a:gd name="T102" fmla="*/ 2147174093 w 80"/>
              <a:gd name="T103" fmla="*/ 2147174357 h 59"/>
              <a:gd name="T104" fmla="*/ 2147174093 w 80"/>
              <a:gd name="T105" fmla="*/ 2147174357 h 59"/>
              <a:gd name="T106" fmla="*/ 2147174093 w 80"/>
              <a:gd name="T107" fmla="*/ 2147174357 h 59"/>
              <a:gd name="T108" fmla="*/ 2147174093 w 80"/>
              <a:gd name="T109" fmla="*/ 2147174357 h 59"/>
              <a:gd name="T110" fmla="*/ 2147174093 w 80"/>
              <a:gd name="T111" fmla="*/ 2147174357 h 59"/>
              <a:gd name="T112" fmla="*/ 2147174093 w 80"/>
              <a:gd name="T113" fmla="*/ 2147174357 h 59"/>
              <a:gd name="T114" fmla="*/ 2147174093 w 80"/>
              <a:gd name="T115" fmla="*/ 2147174357 h 59"/>
              <a:gd name="T116" fmla="*/ 2147174093 w 80"/>
              <a:gd name="T117" fmla="*/ 2147174357 h 59"/>
              <a:gd name="T118" fmla="*/ 2147174093 w 80"/>
              <a:gd name="T119" fmla="*/ 2147174357 h 5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0"/>
              <a:gd name="T181" fmla="*/ 0 h 59"/>
              <a:gd name="T182" fmla="*/ 80 w 80"/>
              <a:gd name="T183" fmla="*/ 59 h 5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0" h="59">
                <a:moveTo>
                  <a:pt x="11" y="57"/>
                </a:moveTo>
                <a:lnTo>
                  <a:pt x="9" y="57"/>
                </a:lnTo>
                <a:lnTo>
                  <a:pt x="8" y="55"/>
                </a:lnTo>
                <a:lnTo>
                  <a:pt x="7" y="55"/>
                </a:lnTo>
                <a:lnTo>
                  <a:pt x="4" y="53"/>
                </a:lnTo>
                <a:lnTo>
                  <a:pt x="3" y="51"/>
                </a:lnTo>
                <a:lnTo>
                  <a:pt x="3" y="48"/>
                </a:lnTo>
                <a:lnTo>
                  <a:pt x="5" y="48"/>
                </a:lnTo>
                <a:lnTo>
                  <a:pt x="6" y="47"/>
                </a:lnTo>
                <a:lnTo>
                  <a:pt x="5" y="46"/>
                </a:lnTo>
                <a:lnTo>
                  <a:pt x="5" y="43"/>
                </a:lnTo>
                <a:lnTo>
                  <a:pt x="4" y="42"/>
                </a:lnTo>
                <a:lnTo>
                  <a:pt x="3" y="40"/>
                </a:lnTo>
                <a:lnTo>
                  <a:pt x="1" y="40"/>
                </a:lnTo>
                <a:lnTo>
                  <a:pt x="0" y="38"/>
                </a:lnTo>
                <a:lnTo>
                  <a:pt x="0" y="35"/>
                </a:lnTo>
                <a:lnTo>
                  <a:pt x="2" y="33"/>
                </a:lnTo>
                <a:lnTo>
                  <a:pt x="4" y="33"/>
                </a:lnTo>
                <a:lnTo>
                  <a:pt x="5" y="34"/>
                </a:lnTo>
                <a:lnTo>
                  <a:pt x="6" y="34"/>
                </a:lnTo>
                <a:lnTo>
                  <a:pt x="6" y="33"/>
                </a:lnTo>
                <a:lnTo>
                  <a:pt x="9" y="32"/>
                </a:lnTo>
                <a:lnTo>
                  <a:pt x="11" y="30"/>
                </a:lnTo>
                <a:lnTo>
                  <a:pt x="10" y="28"/>
                </a:lnTo>
                <a:lnTo>
                  <a:pt x="12" y="27"/>
                </a:lnTo>
                <a:lnTo>
                  <a:pt x="14" y="28"/>
                </a:lnTo>
                <a:lnTo>
                  <a:pt x="15" y="26"/>
                </a:lnTo>
                <a:lnTo>
                  <a:pt x="15" y="24"/>
                </a:lnTo>
                <a:lnTo>
                  <a:pt x="17" y="24"/>
                </a:lnTo>
                <a:lnTo>
                  <a:pt x="19" y="25"/>
                </a:lnTo>
                <a:lnTo>
                  <a:pt x="20" y="24"/>
                </a:lnTo>
                <a:lnTo>
                  <a:pt x="20" y="23"/>
                </a:lnTo>
                <a:lnTo>
                  <a:pt x="23" y="22"/>
                </a:lnTo>
                <a:lnTo>
                  <a:pt x="22" y="21"/>
                </a:lnTo>
                <a:lnTo>
                  <a:pt x="20" y="20"/>
                </a:lnTo>
                <a:lnTo>
                  <a:pt x="20" y="19"/>
                </a:lnTo>
                <a:lnTo>
                  <a:pt x="23" y="18"/>
                </a:lnTo>
                <a:lnTo>
                  <a:pt x="26" y="17"/>
                </a:lnTo>
                <a:lnTo>
                  <a:pt x="28" y="16"/>
                </a:lnTo>
                <a:lnTo>
                  <a:pt x="30" y="16"/>
                </a:lnTo>
                <a:lnTo>
                  <a:pt x="30" y="14"/>
                </a:lnTo>
                <a:lnTo>
                  <a:pt x="33" y="14"/>
                </a:lnTo>
                <a:lnTo>
                  <a:pt x="31" y="13"/>
                </a:lnTo>
                <a:lnTo>
                  <a:pt x="33" y="13"/>
                </a:lnTo>
                <a:lnTo>
                  <a:pt x="34" y="14"/>
                </a:lnTo>
                <a:lnTo>
                  <a:pt x="34" y="11"/>
                </a:lnTo>
                <a:lnTo>
                  <a:pt x="36" y="10"/>
                </a:lnTo>
                <a:lnTo>
                  <a:pt x="34" y="8"/>
                </a:lnTo>
                <a:lnTo>
                  <a:pt x="35" y="7"/>
                </a:lnTo>
                <a:lnTo>
                  <a:pt x="36" y="9"/>
                </a:lnTo>
                <a:lnTo>
                  <a:pt x="38" y="9"/>
                </a:lnTo>
                <a:lnTo>
                  <a:pt x="38" y="7"/>
                </a:lnTo>
                <a:lnTo>
                  <a:pt x="41" y="8"/>
                </a:lnTo>
                <a:lnTo>
                  <a:pt x="42" y="6"/>
                </a:lnTo>
                <a:lnTo>
                  <a:pt x="44" y="5"/>
                </a:lnTo>
                <a:lnTo>
                  <a:pt x="45" y="5"/>
                </a:lnTo>
                <a:lnTo>
                  <a:pt x="48" y="3"/>
                </a:lnTo>
                <a:lnTo>
                  <a:pt x="50" y="4"/>
                </a:lnTo>
                <a:lnTo>
                  <a:pt x="53" y="4"/>
                </a:lnTo>
                <a:lnTo>
                  <a:pt x="55" y="2"/>
                </a:lnTo>
                <a:lnTo>
                  <a:pt x="58" y="2"/>
                </a:lnTo>
                <a:lnTo>
                  <a:pt x="59" y="4"/>
                </a:lnTo>
                <a:lnTo>
                  <a:pt x="61" y="4"/>
                </a:lnTo>
                <a:lnTo>
                  <a:pt x="63" y="5"/>
                </a:lnTo>
                <a:lnTo>
                  <a:pt x="65" y="4"/>
                </a:lnTo>
                <a:lnTo>
                  <a:pt x="68" y="4"/>
                </a:lnTo>
                <a:lnTo>
                  <a:pt x="70" y="2"/>
                </a:lnTo>
                <a:lnTo>
                  <a:pt x="72" y="1"/>
                </a:lnTo>
                <a:lnTo>
                  <a:pt x="75" y="0"/>
                </a:lnTo>
                <a:lnTo>
                  <a:pt x="78" y="0"/>
                </a:lnTo>
                <a:lnTo>
                  <a:pt x="80" y="3"/>
                </a:lnTo>
                <a:lnTo>
                  <a:pt x="80" y="5"/>
                </a:lnTo>
                <a:lnTo>
                  <a:pt x="77" y="8"/>
                </a:lnTo>
                <a:lnTo>
                  <a:pt x="75" y="10"/>
                </a:lnTo>
                <a:lnTo>
                  <a:pt x="72" y="10"/>
                </a:lnTo>
                <a:lnTo>
                  <a:pt x="68" y="12"/>
                </a:lnTo>
                <a:lnTo>
                  <a:pt x="65" y="11"/>
                </a:lnTo>
                <a:lnTo>
                  <a:pt x="63" y="12"/>
                </a:lnTo>
                <a:lnTo>
                  <a:pt x="60" y="12"/>
                </a:lnTo>
                <a:lnTo>
                  <a:pt x="55" y="12"/>
                </a:lnTo>
                <a:lnTo>
                  <a:pt x="53" y="14"/>
                </a:lnTo>
                <a:lnTo>
                  <a:pt x="49" y="14"/>
                </a:lnTo>
                <a:lnTo>
                  <a:pt x="47" y="16"/>
                </a:lnTo>
                <a:lnTo>
                  <a:pt x="47" y="18"/>
                </a:lnTo>
                <a:lnTo>
                  <a:pt x="45" y="18"/>
                </a:lnTo>
                <a:lnTo>
                  <a:pt x="43" y="18"/>
                </a:lnTo>
                <a:lnTo>
                  <a:pt x="41" y="18"/>
                </a:lnTo>
                <a:lnTo>
                  <a:pt x="41" y="19"/>
                </a:lnTo>
                <a:lnTo>
                  <a:pt x="39" y="19"/>
                </a:lnTo>
                <a:lnTo>
                  <a:pt x="39" y="21"/>
                </a:lnTo>
                <a:lnTo>
                  <a:pt x="36" y="23"/>
                </a:lnTo>
                <a:lnTo>
                  <a:pt x="35" y="24"/>
                </a:lnTo>
                <a:lnTo>
                  <a:pt x="35" y="22"/>
                </a:lnTo>
                <a:lnTo>
                  <a:pt x="33" y="23"/>
                </a:lnTo>
                <a:lnTo>
                  <a:pt x="34" y="26"/>
                </a:lnTo>
                <a:lnTo>
                  <a:pt x="32" y="26"/>
                </a:lnTo>
                <a:lnTo>
                  <a:pt x="31" y="25"/>
                </a:lnTo>
                <a:lnTo>
                  <a:pt x="31" y="26"/>
                </a:lnTo>
                <a:lnTo>
                  <a:pt x="31" y="27"/>
                </a:lnTo>
                <a:lnTo>
                  <a:pt x="30" y="26"/>
                </a:lnTo>
                <a:lnTo>
                  <a:pt x="29" y="28"/>
                </a:lnTo>
                <a:lnTo>
                  <a:pt x="28" y="29"/>
                </a:lnTo>
                <a:lnTo>
                  <a:pt x="26" y="29"/>
                </a:lnTo>
                <a:lnTo>
                  <a:pt x="25" y="30"/>
                </a:lnTo>
                <a:lnTo>
                  <a:pt x="23" y="33"/>
                </a:lnTo>
                <a:lnTo>
                  <a:pt x="21" y="33"/>
                </a:lnTo>
                <a:lnTo>
                  <a:pt x="19" y="35"/>
                </a:lnTo>
                <a:lnTo>
                  <a:pt x="19" y="37"/>
                </a:lnTo>
                <a:lnTo>
                  <a:pt x="17" y="38"/>
                </a:lnTo>
                <a:lnTo>
                  <a:pt x="16" y="40"/>
                </a:lnTo>
                <a:lnTo>
                  <a:pt x="14" y="42"/>
                </a:lnTo>
                <a:lnTo>
                  <a:pt x="14" y="45"/>
                </a:lnTo>
                <a:lnTo>
                  <a:pt x="13" y="47"/>
                </a:lnTo>
                <a:lnTo>
                  <a:pt x="14" y="50"/>
                </a:lnTo>
                <a:lnTo>
                  <a:pt x="13" y="54"/>
                </a:lnTo>
                <a:lnTo>
                  <a:pt x="15" y="56"/>
                </a:lnTo>
                <a:lnTo>
                  <a:pt x="15" y="58"/>
                </a:lnTo>
                <a:lnTo>
                  <a:pt x="15" y="59"/>
                </a:lnTo>
                <a:lnTo>
                  <a:pt x="13" y="59"/>
                </a:lnTo>
                <a:lnTo>
                  <a:pt x="13" y="58"/>
                </a:lnTo>
                <a:lnTo>
                  <a:pt x="11" y="57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085" name="ShapeReg_3"/>
          <xdr:cNvSpPr>
            <a:spLocks/>
          </xdr:cNvSpPr>
        </xdr:nvSpPr>
        <xdr:spPr bwMode="auto">
          <a:xfrm>
            <a:off x="151" y="227"/>
            <a:ext cx="81" cy="77"/>
          </a:xfrm>
          <a:custGeom>
            <a:avLst/>
            <a:gdLst>
              <a:gd name="T0" fmla="*/ 2147174103 w 81"/>
              <a:gd name="T1" fmla="*/ 2147174061 h 77"/>
              <a:gd name="T2" fmla="*/ 2147174103 w 81"/>
              <a:gd name="T3" fmla="*/ 2147174061 h 77"/>
              <a:gd name="T4" fmla="*/ 2147174103 w 81"/>
              <a:gd name="T5" fmla="*/ 2147174061 h 77"/>
              <a:gd name="T6" fmla="*/ 2147174103 w 81"/>
              <a:gd name="T7" fmla="*/ 2147174061 h 77"/>
              <a:gd name="T8" fmla="*/ 2147174103 w 81"/>
              <a:gd name="T9" fmla="*/ 2147174061 h 77"/>
              <a:gd name="T10" fmla="*/ 2147174103 w 81"/>
              <a:gd name="T11" fmla="*/ 2147174061 h 77"/>
              <a:gd name="T12" fmla="*/ 2147174103 w 81"/>
              <a:gd name="T13" fmla="*/ 0 h 77"/>
              <a:gd name="T14" fmla="*/ 2147174103 w 81"/>
              <a:gd name="T15" fmla="*/ 2147174061 h 77"/>
              <a:gd name="T16" fmla="*/ 2147174103 w 81"/>
              <a:gd name="T17" fmla="*/ 2147174061 h 77"/>
              <a:gd name="T18" fmla="*/ 2147174103 w 81"/>
              <a:gd name="T19" fmla="*/ 2147174061 h 77"/>
              <a:gd name="T20" fmla="*/ 2147174103 w 81"/>
              <a:gd name="T21" fmla="*/ 2147174061 h 77"/>
              <a:gd name="T22" fmla="*/ 2147174103 w 81"/>
              <a:gd name="T23" fmla="*/ 2147174061 h 77"/>
              <a:gd name="T24" fmla="*/ 2147174103 w 81"/>
              <a:gd name="T25" fmla="*/ 2147174061 h 77"/>
              <a:gd name="T26" fmla="*/ 2147174103 w 81"/>
              <a:gd name="T27" fmla="*/ 2147174061 h 77"/>
              <a:gd name="T28" fmla="*/ 2147174103 w 81"/>
              <a:gd name="T29" fmla="*/ 2147174061 h 77"/>
              <a:gd name="T30" fmla="*/ 2147174103 w 81"/>
              <a:gd name="T31" fmla="*/ 2147174061 h 77"/>
              <a:gd name="T32" fmla="*/ 2147174103 w 81"/>
              <a:gd name="T33" fmla="*/ 2147174061 h 77"/>
              <a:gd name="T34" fmla="*/ 2147174103 w 81"/>
              <a:gd name="T35" fmla="*/ 2147174061 h 77"/>
              <a:gd name="T36" fmla="*/ 2147174103 w 81"/>
              <a:gd name="T37" fmla="*/ 2147174061 h 77"/>
              <a:gd name="T38" fmla="*/ 2147174103 w 81"/>
              <a:gd name="T39" fmla="*/ 2147174061 h 77"/>
              <a:gd name="T40" fmla="*/ 2147174103 w 81"/>
              <a:gd name="T41" fmla="*/ 2147174061 h 77"/>
              <a:gd name="T42" fmla="*/ 2147174103 w 81"/>
              <a:gd name="T43" fmla="*/ 2147174061 h 77"/>
              <a:gd name="T44" fmla="*/ 2147174103 w 81"/>
              <a:gd name="T45" fmla="*/ 2147174061 h 77"/>
              <a:gd name="T46" fmla="*/ 2147174103 w 81"/>
              <a:gd name="T47" fmla="*/ 2147174061 h 77"/>
              <a:gd name="T48" fmla="*/ 2147174103 w 81"/>
              <a:gd name="T49" fmla="*/ 2147174061 h 77"/>
              <a:gd name="T50" fmla="*/ 2147174103 w 81"/>
              <a:gd name="T51" fmla="*/ 2147174061 h 77"/>
              <a:gd name="T52" fmla="*/ 2147174103 w 81"/>
              <a:gd name="T53" fmla="*/ 2147174061 h 77"/>
              <a:gd name="T54" fmla="*/ 2147174103 w 81"/>
              <a:gd name="T55" fmla="*/ 2147174061 h 77"/>
              <a:gd name="T56" fmla="*/ 2147174103 w 81"/>
              <a:gd name="T57" fmla="*/ 2147174061 h 77"/>
              <a:gd name="T58" fmla="*/ 2147174103 w 81"/>
              <a:gd name="T59" fmla="*/ 2147174061 h 77"/>
              <a:gd name="T60" fmla="*/ 2147174103 w 81"/>
              <a:gd name="T61" fmla="*/ 2147174061 h 77"/>
              <a:gd name="T62" fmla="*/ 2147174103 w 81"/>
              <a:gd name="T63" fmla="*/ 2147174061 h 77"/>
              <a:gd name="T64" fmla="*/ 2147174103 w 81"/>
              <a:gd name="T65" fmla="*/ 2147174061 h 77"/>
              <a:gd name="T66" fmla="*/ 2147174103 w 81"/>
              <a:gd name="T67" fmla="*/ 2147174061 h 77"/>
              <a:gd name="T68" fmla="*/ 2147174103 w 81"/>
              <a:gd name="T69" fmla="*/ 2147174061 h 77"/>
              <a:gd name="T70" fmla="*/ 2147174103 w 81"/>
              <a:gd name="T71" fmla="*/ 2147174061 h 77"/>
              <a:gd name="T72" fmla="*/ 2147174103 w 81"/>
              <a:gd name="T73" fmla="*/ 2147174061 h 77"/>
              <a:gd name="T74" fmla="*/ 2147174103 w 81"/>
              <a:gd name="T75" fmla="*/ 2147174061 h 77"/>
              <a:gd name="T76" fmla="*/ 2147174103 w 81"/>
              <a:gd name="T77" fmla="*/ 2147174061 h 77"/>
              <a:gd name="T78" fmla="*/ 2147174103 w 81"/>
              <a:gd name="T79" fmla="*/ 2147174061 h 77"/>
              <a:gd name="T80" fmla="*/ 2147174103 w 81"/>
              <a:gd name="T81" fmla="*/ 2147174061 h 77"/>
              <a:gd name="T82" fmla="*/ 2147174103 w 81"/>
              <a:gd name="T83" fmla="*/ 2147174061 h 77"/>
              <a:gd name="T84" fmla="*/ 2147174103 w 81"/>
              <a:gd name="T85" fmla="*/ 2147174061 h 77"/>
              <a:gd name="T86" fmla="*/ 2147174103 w 81"/>
              <a:gd name="T87" fmla="*/ 2147174061 h 77"/>
              <a:gd name="T88" fmla="*/ 2147174103 w 81"/>
              <a:gd name="T89" fmla="*/ 2147174061 h 77"/>
              <a:gd name="T90" fmla="*/ 2147174103 w 81"/>
              <a:gd name="T91" fmla="*/ 2147174061 h 77"/>
              <a:gd name="T92" fmla="*/ 2147174103 w 81"/>
              <a:gd name="T93" fmla="*/ 2147174061 h 77"/>
              <a:gd name="T94" fmla="*/ 2147174103 w 81"/>
              <a:gd name="T95" fmla="*/ 2147174061 h 77"/>
              <a:gd name="T96" fmla="*/ 2147174103 w 81"/>
              <a:gd name="T97" fmla="*/ 2147174061 h 77"/>
              <a:gd name="T98" fmla="*/ 2147174103 w 81"/>
              <a:gd name="T99" fmla="*/ 2147174061 h 77"/>
              <a:gd name="T100" fmla="*/ 2147174103 w 81"/>
              <a:gd name="T101" fmla="*/ 2147174061 h 77"/>
              <a:gd name="T102" fmla="*/ 2147174103 w 81"/>
              <a:gd name="T103" fmla="*/ 2147174061 h 77"/>
              <a:gd name="T104" fmla="*/ 2147174103 w 81"/>
              <a:gd name="T105" fmla="*/ 2147174061 h 77"/>
              <a:gd name="T106" fmla="*/ 2147174103 w 81"/>
              <a:gd name="T107" fmla="*/ 2147174061 h 77"/>
              <a:gd name="T108" fmla="*/ 2147174103 w 81"/>
              <a:gd name="T109" fmla="*/ 2147174061 h 77"/>
              <a:gd name="T110" fmla="*/ 2147174103 w 81"/>
              <a:gd name="T111" fmla="*/ 2147174061 h 77"/>
              <a:gd name="T112" fmla="*/ 2147174103 w 81"/>
              <a:gd name="T113" fmla="*/ 2147174061 h 77"/>
              <a:gd name="T114" fmla="*/ 2147174103 w 81"/>
              <a:gd name="T115" fmla="*/ 2147174061 h 77"/>
              <a:gd name="T116" fmla="*/ 2147174103 w 81"/>
              <a:gd name="T117" fmla="*/ 2147174061 h 77"/>
              <a:gd name="T118" fmla="*/ 2147174103 w 81"/>
              <a:gd name="T119" fmla="*/ 2147174061 h 77"/>
              <a:gd name="T120" fmla="*/ 2147174103 w 81"/>
              <a:gd name="T121" fmla="*/ 2147174061 h 77"/>
              <a:gd name="T122" fmla="*/ 2147174103 w 81"/>
              <a:gd name="T123" fmla="*/ 2147174061 h 77"/>
              <a:gd name="T124" fmla="*/ 2147174103 w 81"/>
              <a:gd name="T125" fmla="*/ 2147174061 h 7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81"/>
              <a:gd name="T190" fmla="*/ 0 h 77"/>
              <a:gd name="T191" fmla="*/ 81 w 81"/>
              <a:gd name="T192" fmla="*/ 77 h 7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81" h="77">
                <a:moveTo>
                  <a:pt x="64" y="11"/>
                </a:moveTo>
                <a:lnTo>
                  <a:pt x="62" y="14"/>
                </a:lnTo>
                <a:lnTo>
                  <a:pt x="60" y="16"/>
                </a:lnTo>
                <a:lnTo>
                  <a:pt x="60" y="13"/>
                </a:lnTo>
                <a:lnTo>
                  <a:pt x="62" y="11"/>
                </a:lnTo>
                <a:lnTo>
                  <a:pt x="60" y="8"/>
                </a:lnTo>
                <a:lnTo>
                  <a:pt x="59" y="6"/>
                </a:lnTo>
                <a:lnTo>
                  <a:pt x="56" y="6"/>
                </a:lnTo>
                <a:lnTo>
                  <a:pt x="52" y="7"/>
                </a:lnTo>
                <a:lnTo>
                  <a:pt x="49" y="6"/>
                </a:lnTo>
                <a:lnTo>
                  <a:pt x="45" y="7"/>
                </a:lnTo>
                <a:lnTo>
                  <a:pt x="41" y="6"/>
                </a:lnTo>
                <a:lnTo>
                  <a:pt x="41" y="11"/>
                </a:lnTo>
                <a:lnTo>
                  <a:pt x="39" y="13"/>
                </a:lnTo>
                <a:lnTo>
                  <a:pt x="40" y="15"/>
                </a:lnTo>
                <a:lnTo>
                  <a:pt x="39" y="16"/>
                </a:lnTo>
                <a:lnTo>
                  <a:pt x="35" y="15"/>
                </a:lnTo>
                <a:lnTo>
                  <a:pt x="33" y="12"/>
                </a:lnTo>
                <a:lnTo>
                  <a:pt x="31" y="10"/>
                </a:lnTo>
                <a:lnTo>
                  <a:pt x="30" y="6"/>
                </a:lnTo>
                <a:lnTo>
                  <a:pt x="30" y="0"/>
                </a:lnTo>
                <a:lnTo>
                  <a:pt x="27" y="0"/>
                </a:lnTo>
                <a:lnTo>
                  <a:pt x="25" y="2"/>
                </a:lnTo>
                <a:lnTo>
                  <a:pt x="25" y="4"/>
                </a:lnTo>
                <a:lnTo>
                  <a:pt x="25" y="7"/>
                </a:lnTo>
                <a:lnTo>
                  <a:pt x="26" y="9"/>
                </a:lnTo>
                <a:lnTo>
                  <a:pt x="26" y="12"/>
                </a:lnTo>
                <a:lnTo>
                  <a:pt x="22" y="15"/>
                </a:lnTo>
                <a:lnTo>
                  <a:pt x="20" y="12"/>
                </a:lnTo>
                <a:lnTo>
                  <a:pt x="17" y="9"/>
                </a:lnTo>
                <a:lnTo>
                  <a:pt x="16" y="10"/>
                </a:lnTo>
                <a:lnTo>
                  <a:pt x="15" y="12"/>
                </a:lnTo>
                <a:lnTo>
                  <a:pt x="14" y="11"/>
                </a:lnTo>
                <a:lnTo>
                  <a:pt x="13" y="11"/>
                </a:lnTo>
                <a:lnTo>
                  <a:pt x="12" y="10"/>
                </a:lnTo>
                <a:lnTo>
                  <a:pt x="11" y="11"/>
                </a:lnTo>
                <a:lnTo>
                  <a:pt x="11" y="13"/>
                </a:lnTo>
                <a:lnTo>
                  <a:pt x="11" y="15"/>
                </a:lnTo>
                <a:lnTo>
                  <a:pt x="9" y="16"/>
                </a:lnTo>
                <a:lnTo>
                  <a:pt x="8" y="17"/>
                </a:lnTo>
                <a:lnTo>
                  <a:pt x="8" y="20"/>
                </a:lnTo>
                <a:lnTo>
                  <a:pt x="11" y="23"/>
                </a:lnTo>
                <a:lnTo>
                  <a:pt x="10" y="26"/>
                </a:lnTo>
                <a:lnTo>
                  <a:pt x="7" y="26"/>
                </a:lnTo>
                <a:lnTo>
                  <a:pt x="8" y="28"/>
                </a:lnTo>
                <a:lnTo>
                  <a:pt x="7" y="30"/>
                </a:lnTo>
                <a:lnTo>
                  <a:pt x="4" y="33"/>
                </a:lnTo>
                <a:lnTo>
                  <a:pt x="3" y="33"/>
                </a:lnTo>
                <a:lnTo>
                  <a:pt x="3" y="34"/>
                </a:lnTo>
                <a:lnTo>
                  <a:pt x="0" y="38"/>
                </a:lnTo>
                <a:lnTo>
                  <a:pt x="1" y="40"/>
                </a:lnTo>
                <a:lnTo>
                  <a:pt x="0" y="41"/>
                </a:lnTo>
                <a:lnTo>
                  <a:pt x="0" y="44"/>
                </a:lnTo>
                <a:lnTo>
                  <a:pt x="2" y="45"/>
                </a:lnTo>
                <a:lnTo>
                  <a:pt x="2" y="47"/>
                </a:lnTo>
                <a:lnTo>
                  <a:pt x="4" y="48"/>
                </a:lnTo>
                <a:lnTo>
                  <a:pt x="5" y="49"/>
                </a:lnTo>
                <a:lnTo>
                  <a:pt x="5" y="50"/>
                </a:lnTo>
                <a:lnTo>
                  <a:pt x="7" y="51"/>
                </a:lnTo>
                <a:lnTo>
                  <a:pt x="8" y="51"/>
                </a:lnTo>
                <a:lnTo>
                  <a:pt x="9" y="52"/>
                </a:lnTo>
                <a:lnTo>
                  <a:pt x="10" y="54"/>
                </a:lnTo>
                <a:lnTo>
                  <a:pt x="12" y="54"/>
                </a:lnTo>
                <a:lnTo>
                  <a:pt x="14" y="54"/>
                </a:lnTo>
                <a:lnTo>
                  <a:pt x="15" y="55"/>
                </a:lnTo>
                <a:lnTo>
                  <a:pt x="17" y="56"/>
                </a:lnTo>
                <a:lnTo>
                  <a:pt x="18" y="57"/>
                </a:lnTo>
                <a:lnTo>
                  <a:pt x="19" y="59"/>
                </a:lnTo>
                <a:lnTo>
                  <a:pt x="20" y="60"/>
                </a:lnTo>
                <a:lnTo>
                  <a:pt x="20" y="61"/>
                </a:lnTo>
                <a:lnTo>
                  <a:pt x="21" y="61"/>
                </a:lnTo>
                <a:lnTo>
                  <a:pt x="24" y="61"/>
                </a:lnTo>
                <a:lnTo>
                  <a:pt x="25" y="61"/>
                </a:lnTo>
                <a:lnTo>
                  <a:pt x="26" y="61"/>
                </a:lnTo>
                <a:lnTo>
                  <a:pt x="26" y="63"/>
                </a:lnTo>
                <a:lnTo>
                  <a:pt x="27" y="64"/>
                </a:lnTo>
                <a:lnTo>
                  <a:pt x="28" y="64"/>
                </a:lnTo>
                <a:lnTo>
                  <a:pt x="28" y="65"/>
                </a:lnTo>
                <a:lnTo>
                  <a:pt x="29" y="65"/>
                </a:lnTo>
                <a:lnTo>
                  <a:pt x="30" y="66"/>
                </a:lnTo>
                <a:lnTo>
                  <a:pt x="32" y="65"/>
                </a:lnTo>
                <a:lnTo>
                  <a:pt x="32" y="64"/>
                </a:lnTo>
                <a:lnTo>
                  <a:pt x="34" y="64"/>
                </a:lnTo>
                <a:lnTo>
                  <a:pt x="35" y="66"/>
                </a:lnTo>
                <a:lnTo>
                  <a:pt x="33" y="67"/>
                </a:lnTo>
                <a:lnTo>
                  <a:pt x="35" y="68"/>
                </a:lnTo>
                <a:lnTo>
                  <a:pt x="35" y="69"/>
                </a:lnTo>
                <a:lnTo>
                  <a:pt x="36" y="69"/>
                </a:lnTo>
                <a:lnTo>
                  <a:pt x="38" y="70"/>
                </a:lnTo>
                <a:lnTo>
                  <a:pt x="37" y="70"/>
                </a:lnTo>
                <a:lnTo>
                  <a:pt x="38" y="72"/>
                </a:lnTo>
                <a:lnTo>
                  <a:pt x="39" y="72"/>
                </a:lnTo>
                <a:lnTo>
                  <a:pt x="40" y="71"/>
                </a:lnTo>
                <a:lnTo>
                  <a:pt x="41" y="71"/>
                </a:lnTo>
                <a:lnTo>
                  <a:pt x="42" y="73"/>
                </a:lnTo>
                <a:lnTo>
                  <a:pt x="44" y="74"/>
                </a:lnTo>
                <a:lnTo>
                  <a:pt x="43" y="76"/>
                </a:lnTo>
                <a:lnTo>
                  <a:pt x="44" y="76"/>
                </a:lnTo>
                <a:lnTo>
                  <a:pt x="46" y="76"/>
                </a:lnTo>
                <a:lnTo>
                  <a:pt x="46" y="75"/>
                </a:lnTo>
                <a:lnTo>
                  <a:pt x="47" y="75"/>
                </a:lnTo>
                <a:lnTo>
                  <a:pt x="49" y="75"/>
                </a:lnTo>
                <a:lnTo>
                  <a:pt x="49" y="76"/>
                </a:lnTo>
                <a:lnTo>
                  <a:pt x="51" y="77"/>
                </a:lnTo>
                <a:lnTo>
                  <a:pt x="52" y="75"/>
                </a:lnTo>
                <a:lnTo>
                  <a:pt x="53" y="74"/>
                </a:lnTo>
                <a:lnTo>
                  <a:pt x="54" y="73"/>
                </a:lnTo>
                <a:lnTo>
                  <a:pt x="53" y="71"/>
                </a:lnTo>
                <a:lnTo>
                  <a:pt x="54" y="70"/>
                </a:lnTo>
                <a:lnTo>
                  <a:pt x="55" y="69"/>
                </a:lnTo>
                <a:lnTo>
                  <a:pt x="56" y="68"/>
                </a:lnTo>
                <a:lnTo>
                  <a:pt x="58" y="67"/>
                </a:lnTo>
                <a:lnTo>
                  <a:pt x="60" y="65"/>
                </a:lnTo>
                <a:lnTo>
                  <a:pt x="61" y="64"/>
                </a:lnTo>
                <a:lnTo>
                  <a:pt x="62" y="63"/>
                </a:lnTo>
                <a:lnTo>
                  <a:pt x="61" y="61"/>
                </a:lnTo>
                <a:lnTo>
                  <a:pt x="61" y="60"/>
                </a:lnTo>
                <a:lnTo>
                  <a:pt x="60" y="60"/>
                </a:lnTo>
                <a:lnTo>
                  <a:pt x="59" y="59"/>
                </a:lnTo>
                <a:lnTo>
                  <a:pt x="58" y="59"/>
                </a:lnTo>
                <a:lnTo>
                  <a:pt x="56" y="60"/>
                </a:lnTo>
                <a:lnTo>
                  <a:pt x="55" y="62"/>
                </a:lnTo>
                <a:lnTo>
                  <a:pt x="54" y="61"/>
                </a:lnTo>
                <a:lnTo>
                  <a:pt x="53" y="63"/>
                </a:lnTo>
                <a:lnTo>
                  <a:pt x="52" y="62"/>
                </a:lnTo>
                <a:lnTo>
                  <a:pt x="51" y="61"/>
                </a:lnTo>
                <a:lnTo>
                  <a:pt x="49" y="61"/>
                </a:lnTo>
                <a:lnTo>
                  <a:pt x="49" y="58"/>
                </a:lnTo>
                <a:lnTo>
                  <a:pt x="51" y="58"/>
                </a:lnTo>
                <a:lnTo>
                  <a:pt x="50" y="56"/>
                </a:lnTo>
                <a:lnTo>
                  <a:pt x="51" y="56"/>
                </a:lnTo>
                <a:lnTo>
                  <a:pt x="52" y="54"/>
                </a:lnTo>
                <a:lnTo>
                  <a:pt x="53" y="54"/>
                </a:lnTo>
                <a:lnTo>
                  <a:pt x="55" y="54"/>
                </a:lnTo>
                <a:lnTo>
                  <a:pt x="55" y="53"/>
                </a:lnTo>
                <a:lnTo>
                  <a:pt x="55" y="51"/>
                </a:lnTo>
                <a:lnTo>
                  <a:pt x="54" y="50"/>
                </a:lnTo>
                <a:lnTo>
                  <a:pt x="55" y="48"/>
                </a:lnTo>
                <a:lnTo>
                  <a:pt x="56" y="47"/>
                </a:lnTo>
                <a:lnTo>
                  <a:pt x="56" y="45"/>
                </a:lnTo>
                <a:lnTo>
                  <a:pt x="57" y="43"/>
                </a:lnTo>
                <a:lnTo>
                  <a:pt x="56" y="42"/>
                </a:lnTo>
                <a:lnTo>
                  <a:pt x="54" y="40"/>
                </a:lnTo>
                <a:lnTo>
                  <a:pt x="54" y="38"/>
                </a:lnTo>
                <a:lnTo>
                  <a:pt x="54" y="36"/>
                </a:lnTo>
                <a:lnTo>
                  <a:pt x="55" y="36"/>
                </a:lnTo>
                <a:lnTo>
                  <a:pt x="57" y="38"/>
                </a:lnTo>
                <a:lnTo>
                  <a:pt x="59" y="38"/>
                </a:lnTo>
                <a:lnTo>
                  <a:pt x="60" y="39"/>
                </a:lnTo>
                <a:lnTo>
                  <a:pt x="62" y="40"/>
                </a:lnTo>
                <a:lnTo>
                  <a:pt x="64" y="41"/>
                </a:lnTo>
                <a:lnTo>
                  <a:pt x="66" y="43"/>
                </a:lnTo>
                <a:lnTo>
                  <a:pt x="67" y="45"/>
                </a:lnTo>
                <a:lnTo>
                  <a:pt x="68" y="44"/>
                </a:lnTo>
                <a:lnTo>
                  <a:pt x="70" y="44"/>
                </a:lnTo>
                <a:lnTo>
                  <a:pt x="72" y="45"/>
                </a:lnTo>
                <a:lnTo>
                  <a:pt x="73" y="45"/>
                </a:lnTo>
                <a:lnTo>
                  <a:pt x="75" y="46"/>
                </a:lnTo>
                <a:lnTo>
                  <a:pt x="76" y="46"/>
                </a:lnTo>
                <a:lnTo>
                  <a:pt x="77" y="47"/>
                </a:lnTo>
                <a:lnTo>
                  <a:pt x="78" y="46"/>
                </a:lnTo>
                <a:lnTo>
                  <a:pt x="79" y="44"/>
                </a:lnTo>
                <a:lnTo>
                  <a:pt x="78" y="43"/>
                </a:lnTo>
                <a:lnTo>
                  <a:pt x="78" y="41"/>
                </a:lnTo>
                <a:lnTo>
                  <a:pt x="79" y="39"/>
                </a:lnTo>
                <a:lnTo>
                  <a:pt x="78" y="38"/>
                </a:lnTo>
                <a:lnTo>
                  <a:pt x="77" y="36"/>
                </a:lnTo>
                <a:lnTo>
                  <a:pt x="76" y="35"/>
                </a:lnTo>
                <a:lnTo>
                  <a:pt x="77" y="34"/>
                </a:lnTo>
                <a:lnTo>
                  <a:pt x="78" y="33"/>
                </a:lnTo>
                <a:lnTo>
                  <a:pt x="78" y="32"/>
                </a:lnTo>
                <a:lnTo>
                  <a:pt x="79" y="31"/>
                </a:lnTo>
                <a:lnTo>
                  <a:pt x="80" y="29"/>
                </a:lnTo>
                <a:lnTo>
                  <a:pt x="81" y="28"/>
                </a:lnTo>
                <a:lnTo>
                  <a:pt x="80" y="27"/>
                </a:lnTo>
                <a:lnTo>
                  <a:pt x="78" y="26"/>
                </a:lnTo>
                <a:lnTo>
                  <a:pt x="77" y="26"/>
                </a:lnTo>
                <a:lnTo>
                  <a:pt x="75" y="27"/>
                </a:lnTo>
                <a:lnTo>
                  <a:pt x="74" y="27"/>
                </a:lnTo>
                <a:lnTo>
                  <a:pt x="72" y="25"/>
                </a:lnTo>
                <a:lnTo>
                  <a:pt x="71" y="24"/>
                </a:lnTo>
                <a:lnTo>
                  <a:pt x="71" y="21"/>
                </a:lnTo>
                <a:lnTo>
                  <a:pt x="68" y="19"/>
                </a:lnTo>
                <a:lnTo>
                  <a:pt x="67" y="18"/>
                </a:lnTo>
                <a:lnTo>
                  <a:pt x="67" y="15"/>
                </a:lnTo>
                <a:lnTo>
                  <a:pt x="66" y="13"/>
                </a:lnTo>
                <a:lnTo>
                  <a:pt x="64" y="11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457200</xdr:colOff>
      <xdr:row>9</xdr:row>
      <xdr:rowOff>114300</xdr:rowOff>
    </xdr:from>
    <xdr:to>
      <xdr:col>12</xdr:col>
      <xdr:colOff>495300</xdr:colOff>
      <xdr:row>10</xdr:row>
      <xdr:rowOff>47625</xdr:rowOff>
    </xdr:to>
    <xdr:sp macro="modRegionSelect.Region_Click" textlink="">
      <xdr:nvSpPr>
        <xdr:cNvPr id="408918" name="Groupp21_1"/>
        <xdr:cNvSpPr>
          <a:spLocks/>
        </xdr:cNvSpPr>
      </xdr:nvSpPr>
      <xdr:spPr bwMode="auto">
        <a:xfrm>
          <a:off x="7372350" y="1695450"/>
          <a:ext cx="38100" cy="95250"/>
        </a:xfrm>
        <a:custGeom>
          <a:avLst/>
          <a:gdLst>
            <a:gd name="T0" fmla="*/ 0 w 4"/>
            <a:gd name="T1" fmla="*/ 2147483647 h 10"/>
            <a:gd name="T2" fmla="*/ 0 w 4"/>
            <a:gd name="T3" fmla="*/ 2147483647 h 10"/>
            <a:gd name="T4" fmla="*/ 0 w 4"/>
            <a:gd name="T5" fmla="*/ 2147483647 h 10"/>
            <a:gd name="T6" fmla="*/ 2147483647 w 4"/>
            <a:gd name="T7" fmla="*/ 2147483647 h 10"/>
            <a:gd name="T8" fmla="*/ 2147483647 w 4"/>
            <a:gd name="T9" fmla="*/ 2147483647 h 10"/>
            <a:gd name="T10" fmla="*/ 2147483647 w 4"/>
            <a:gd name="T11" fmla="*/ 2147483647 h 10"/>
            <a:gd name="T12" fmla="*/ 2147483647 w 4"/>
            <a:gd name="T13" fmla="*/ 2147483647 h 10"/>
            <a:gd name="T14" fmla="*/ 2147483647 w 4"/>
            <a:gd name="T15" fmla="*/ 2147483647 h 10"/>
            <a:gd name="T16" fmla="*/ 2147483647 w 4"/>
            <a:gd name="T17" fmla="*/ 2147483647 h 10"/>
            <a:gd name="T18" fmla="*/ 2147483647 w 4"/>
            <a:gd name="T19" fmla="*/ 2147483647 h 10"/>
            <a:gd name="T20" fmla="*/ 2147483647 w 4"/>
            <a:gd name="T21" fmla="*/ 2147483647 h 10"/>
            <a:gd name="T22" fmla="*/ 2147483647 w 4"/>
            <a:gd name="T23" fmla="*/ 0 h 10"/>
            <a:gd name="T24" fmla="*/ 0 w 4"/>
            <a:gd name="T25" fmla="*/ 2147483647 h 10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4"/>
            <a:gd name="T40" fmla="*/ 0 h 10"/>
            <a:gd name="T41" fmla="*/ 4 w 4"/>
            <a:gd name="T42" fmla="*/ 10 h 10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4" h="10">
              <a:moveTo>
                <a:pt x="0" y="1"/>
              </a:moveTo>
              <a:lnTo>
                <a:pt x="0" y="3"/>
              </a:lnTo>
              <a:lnTo>
                <a:pt x="0" y="6"/>
              </a:lnTo>
              <a:lnTo>
                <a:pt x="1" y="7"/>
              </a:lnTo>
              <a:lnTo>
                <a:pt x="2" y="8"/>
              </a:lnTo>
              <a:lnTo>
                <a:pt x="2" y="10"/>
              </a:lnTo>
              <a:lnTo>
                <a:pt x="4" y="10"/>
              </a:lnTo>
              <a:lnTo>
                <a:pt x="4" y="8"/>
              </a:lnTo>
              <a:lnTo>
                <a:pt x="3" y="7"/>
              </a:lnTo>
              <a:lnTo>
                <a:pt x="4" y="4"/>
              </a:lnTo>
              <a:lnTo>
                <a:pt x="4" y="1"/>
              </a:lnTo>
              <a:lnTo>
                <a:pt x="1" y="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15</xdr:row>
      <xdr:rowOff>76200</xdr:rowOff>
    </xdr:from>
    <xdr:to>
      <xdr:col>13</xdr:col>
      <xdr:colOff>504825</xdr:colOff>
      <xdr:row>22</xdr:row>
      <xdr:rowOff>76200</xdr:rowOff>
    </xdr:to>
    <xdr:grpSp>
      <xdr:nvGrpSpPr>
        <xdr:cNvPr id="408919" name="ShapeReg_66"/>
        <xdr:cNvGrpSpPr>
          <a:grpSpLocks/>
        </xdr:cNvGrpSpPr>
      </xdr:nvGrpSpPr>
      <xdr:grpSpPr bwMode="auto">
        <a:xfrm>
          <a:off x="6981825" y="2628900"/>
          <a:ext cx="1047750" cy="1133475"/>
          <a:chOff x="739" y="276"/>
          <a:chExt cx="110" cy="119"/>
        </a:xfrm>
      </xdr:grpSpPr>
      <xdr:sp macro="modRegionSelect.Region_Click" textlink="">
        <xdr:nvSpPr>
          <xdr:cNvPr id="409076" name="ShapeReg_66"/>
          <xdr:cNvSpPr>
            <a:spLocks/>
          </xdr:cNvSpPr>
        </xdr:nvSpPr>
        <xdr:spPr bwMode="auto">
          <a:xfrm>
            <a:off x="739" y="320"/>
            <a:ext cx="69" cy="75"/>
          </a:xfrm>
          <a:custGeom>
            <a:avLst/>
            <a:gdLst>
              <a:gd name="T0" fmla="*/ 0 w 2455"/>
              <a:gd name="T1" fmla="*/ 0 h 2682"/>
              <a:gd name="T2" fmla="*/ 0 w 2455"/>
              <a:gd name="T3" fmla="*/ 0 h 2682"/>
              <a:gd name="T4" fmla="*/ 0 w 2455"/>
              <a:gd name="T5" fmla="*/ 0 h 2682"/>
              <a:gd name="T6" fmla="*/ 0 w 2455"/>
              <a:gd name="T7" fmla="*/ 0 h 2682"/>
              <a:gd name="T8" fmla="*/ 0 w 2455"/>
              <a:gd name="T9" fmla="*/ 0 h 2682"/>
              <a:gd name="T10" fmla="*/ 0 w 2455"/>
              <a:gd name="T11" fmla="*/ 0 h 2682"/>
              <a:gd name="T12" fmla="*/ 0 w 2455"/>
              <a:gd name="T13" fmla="*/ 0 h 2682"/>
              <a:gd name="T14" fmla="*/ 0 w 2455"/>
              <a:gd name="T15" fmla="*/ 0 h 2682"/>
              <a:gd name="T16" fmla="*/ 0 w 2455"/>
              <a:gd name="T17" fmla="*/ 0 h 2682"/>
              <a:gd name="T18" fmla="*/ 0 w 2455"/>
              <a:gd name="T19" fmla="*/ 0 h 2682"/>
              <a:gd name="T20" fmla="*/ 0 w 2455"/>
              <a:gd name="T21" fmla="*/ 0 h 2682"/>
              <a:gd name="T22" fmla="*/ 0 w 2455"/>
              <a:gd name="T23" fmla="*/ 0 h 2682"/>
              <a:gd name="T24" fmla="*/ 0 w 2455"/>
              <a:gd name="T25" fmla="*/ 0 h 2682"/>
              <a:gd name="T26" fmla="*/ 0 w 2455"/>
              <a:gd name="T27" fmla="*/ 0 h 2682"/>
              <a:gd name="T28" fmla="*/ 0 w 2455"/>
              <a:gd name="T29" fmla="*/ 0 h 2682"/>
              <a:gd name="T30" fmla="*/ 0 w 2455"/>
              <a:gd name="T31" fmla="*/ 0 h 2682"/>
              <a:gd name="T32" fmla="*/ 0 w 2455"/>
              <a:gd name="T33" fmla="*/ 0 h 2682"/>
              <a:gd name="T34" fmla="*/ 0 w 2455"/>
              <a:gd name="T35" fmla="*/ 0 h 2682"/>
              <a:gd name="T36" fmla="*/ 0 w 2455"/>
              <a:gd name="T37" fmla="*/ 0 h 2682"/>
              <a:gd name="T38" fmla="*/ 0 w 2455"/>
              <a:gd name="T39" fmla="*/ 0 h 2682"/>
              <a:gd name="T40" fmla="*/ 0 w 2455"/>
              <a:gd name="T41" fmla="*/ 0 h 2682"/>
              <a:gd name="T42" fmla="*/ 0 w 2455"/>
              <a:gd name="T43" fmla="*/ 0 h 2682"/>
              <a:gd name="T44" fmla="*/ 0 w 2455"/>
              <a:gd name="T45" fmla="*/ 0 h 2682"/>
              <a:gd name="T46" fmla="*/ 0 w 2455"/>
              <a:gd name="T47" fmla="*/ 0 h 2682"/>
              <a:gd name="T48" fmla="*/ 0 w 2455"/>
              <a:gd name="T49" fmla="*/ 0 h 2682"/>
              <a:gd name="T50" fmla="*/ 0 w 2455"/>
              <a:gd name="T51" fmla="*/ 0 h 2682"/>
              <a:gd name="T52" fmla="*/ 0 w 2455"/>
              <a:gd name="T53" fmla="*/ 0 h 2682"/>
              <a:gd name="T54" fmla="*/ 0 w 2455"/>
              <a:gd name="T55" fmla="*/ 0 h 2682"/>
              <a:gd name="T56" fmla="*/ 0 w 2455"/>
              <a:gd name="T57" fmla="*/ 0 h 2682"/>
              <a:gd name="T58" fmla="*/ 0 w 2455"/>
              <a:gd name="T59" fmla="*/ 0 h 2682"/>
              <a:gd name="T60" fmla="*/ 0 w 2455"/>
              <a:gd name="T61" fmla="*/ 0 h 2682"/>
              <a:gd name="T62" fmla="*/ 0 w 2455"/>
              <a:gd name="T63" fmla="*/ 0 h 2682"/>
              <a:gd name="T64" fmla="*/ 0 w 2455"/>
              <a:gd name="T65" fmla="*/ 0 h 2682"/>
              <a:gd name="T66" fmla="*/ 0 w 2455"/>
              <a:gd name="T67" fmla="*/ 0 h 2682"/>
              <a:gd name="T68" fmla="*/ 0 w 2455"/>
              <a:gd name="T69" fmla="*/ 0 h 2682"/>
              <a:gd name="T70" fmla="*/ 0 w 2455"/>
              <a:gd name="T71" fmla="*/ 0 h 2682"/>
              <a:gd name="T72" fmla="*/ 0 w 2455"/>
              <a:gd name="T73" fmla="*/ 0 h 2682"/>
              <a:gd name="T74" fmla="*/ 0 w 2455"/>
              <a:gd name="T75" fmla="*/ 0 h 2682"/>
              <a:gd name="T76" fmla="*/ 0 w 2455"/>
              <a:gd name="T77" fmla="*/ 0 h 2682"/>
              <a:gd name="T78" fmla="*/ 0 w 2455"/>
              <a:gd name="T79" fmla="*/ 0 h 2682"/>
              <a:gd name="T80" fmla="*/ 0 w 2455"/>
              <a:gd name="T81" fmla="*/ 0 h 2682"/>
              <a:gd name="T82" fmla="*/ 0 w 2455"/>
              <a:gd name="T83" fmla="*/ 0 h 2682"/>
              <a:gd name="T84" fmla="*/ 0 w 2455"/>
              <a:gd name="T85" fmla="*/ 0 h 2682"/>
              <a:gd name="T86" fmla="*/ 0 w 2455"/>
              <a:gd name="T87" fmla="*/ 0 h 268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455"/>
              <a:gd name="T133" fmla="*/ 0 h 2682"/>
              <a:gd name="T134" fmla="*/ 2455 w 2455"/>
              <a:gd name="T135" fmla="*/ 2682 h 2682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455" h="2682">
                <a:moveTo>
                  <a:pt x="57" y="122"/>
                </a:moveTo>
                <a:lnTo>
                  <a:pt x="25" y="130"/>
                </a:lnTo>
                <a:lnTo>
                  <a:pt x="0" y="61"/>
                </a:lnTo>
                <a:lnTo>
                  <a:pt x="0" y="0"/>
                </a:lnTo>
                <a:lnTo>
                  <a:pt x="106" y="29"/>
                </a:lnTo>
                <a:lnTo>
                  <a:pt x="159" y="53"/>
                </a:lnTo>
                <a:lnTo>
                  <a:pt x="188" y="118"/>
                </a:lnTo>
                <a:lnTo>
                  <a:pt x="245" y="175"/>
                </a:lnTo>
                <a:lnTo>
                  <a:pt x="346" y="196"/>
                </a:lnTo>
                <a:lnTo>
                  <a:pt x="371" y="261"/>
                </a:lnTo>
                <a:lnTo>
                  <a:pt x="485" y="334"/>
                </a:lnTo>
                <a:lnTo>
                  <a:pt x="546" y="334"/>
                </a:lnTo>
                <a:lnTo>
                  <a:pt x="595" y="403"/>
                </a:lnTo>
                <a:lnTo>
                  <a:pt x="635" y="513"/>
                </a:lnTo>
                <a:lnTo>
                  <a:pt x="698" y="576"/>
                </a:lnTo>
                <a:lnTo>
                  <a:pt x="818" y="700"/>
                </a:lnTo>
                <a:lnTo>
                  <a:pt x="896" y="721"/>
                </a:lnTo>
                <a:lnTo>
                  <a:pt x="1002" y="761"/>
                </a:lnTo>
                <a:lnTo>
                  <a:pt x="1103" y="851"/>
                </a:lnTo>
                <a:lnTo>
                  <a:pt x="1242" y="928"/>
                </a:lnTo>
                <a:lnTo>
                  <a:pt x="1331" y="1005"/>
                </a:lnTo>
                <a:lnTo>
                  <a:pt x="1449" y="1066"/>
                </a:lnTo>
                <a:lnTo>
                  <a:pt x="1551" y="1127"/>
                </a:lnTo>
                <a:lnTo>
                  <a:pt x="1616" y="1180"/>
                </a:lnTo>
                <a:lnTo>
                  <a:pt x="1730" y="1225"/>
                </a:lnTo>
                <a:lnTo>
                  <a:pt x="1714" y="1278"/>
                </a:lnTo>
                <a:lnTo>
                  <a:pt x="1673" y="1319"/>
                </a:lnTo>
                <a:lnTo>
                  <a:pt x="1596" y="1343"/>
                </a:lnTo>
                <a:lnTo>
                  <a:pt x="1535" y="1343"/>
                </a:lnTo>
                <a:lnTo>
                  <a:pt x="1551" y="1429"/>
                </a:lnTo>
                <a:lnTo>
                  <a:pt x="1535" y="1490"/>
                </a:lnTo>
                <a:lnTo>
                  <a:pt x="1535" y="1538"/>
                </a:lnTo>
                <a:lnTo>
                  <a:pt x="1604" y="1644"/>
                </a:lnTo>
                <a:cubicBezTo>
                  <a:pt x="1604" y="1644"/>
                  <a:pt x="1669" y="1718"/>
                  <a:pt x="1657" y="1730"/>
                </a:cubicBezTo>
                <a:cubicBezTo>
                  <a:pt x="1645" y="1742"/>
                  <a:pt x="1661" y="1856"/>
                  <a:pt x="1661" y="1856"/>
                </a:cubicBezTo>
                <a:lnTo>
                  <a:pt x="1714" y="1909"/>
                </a:lnTo>
                <a:lnTo>
                  <a:pt x="1795" y="1990"/>
                </a:lnTo>
                <a:lnTo>
                  <a:pt x="1864" y="2035"/>
                </a:lnTo>
                <a:lnTo>
                  <a:pt x="1970" y="2035"/>
                </a:lnTo>
                <a:lnTo>
                  <a:pt x="2031" y="2096"/>
                </a:lnTo>
                <a:lnTo>
                  <a:pt x="2100" y="2096"/>
                </a:lnTo>
                <a:lnTo>
                  <a:pt x="2137" y="2173"/>
                </a:lnTo>
                <a:lnTo>
                  <a:pt x="2227" y="2177"/>
                </a:lnTo>
                <a:lnTo>
                  <a:pt x="2282" y="2123"/>
                </a:lnTo>
                <a:lnTo>
                  <a:pt x="2377" y="2177"/>
                </a:lnTo>
                <a:lnTo>
                  <a:pt x="2434" y="2251"/>
                </a:lnTo>
                <a:cubicBezTo>
                  <a:pt x="2434" y="2251"/>
                  <a:pt x="2455" y="2300"/>
                  <a:pt x="2434" y="2300"/>
                </a:cubicBezTo>
                <a:cubicBezTo>
                  <a:pt x="2414" y="2300"/>
                  <a:pt x="2304" y="2247"/>
                  <a:pt x="2304" y="2247"/>
                </a:cubicBezTo>
                <a:lnTo>
                  <a:pt x="2257" y="2293"/>
                </a:lnTo>
                <a:lnTo>
                  <a:pt x="2153" y="2293"/>
                </a:lnTo>
                <a:lnTo>
                  <a:pt x="2121" y="2377"/>
                </a:lnTo>
                <a:lnTo>
                  <a:pt x="2141" y="2458"/>
                </a:lnTo>
                <a:lnTo>
                  <a:pt x="2206" y="2523"/>
                </a:lnTo>
                <a:lnTo>
                  <a:pt x="2255" y="2629"/>
                </a:lnTo>
                <a:lnTo>
                  <a:pt x="2190" y="2682"/>
                </a:lnTo>
                <a:lnTo>
                  <a:pt x="2137" y="2617"/>
                </a:lnTo>
                <a:lnTo>
                  <a:pt x="2068" y="2548"/>
                </a:lnTo>
                <a:lnTo>
                  <a:pt x="1946" y="2434"/>
                </a:lnTo>
                <a:lnTo>
                  <a:pt x="1946" y="2357"/>
                </a:lnTo>
                <a:lnTo>
                  <a:pt x="1864" y="2275"/>
                </a:lnTo>
                <a:lnTo>
                  <a:pt x="1787" y="2198"/>
                </a:lnTo>
                <a:lnTo>
                  <a:pt x="1734" y="2129"/>
                </a:lnTo>
                <a:lnTo>
                  <a:pt x="1669" y="2002"/>
                </a:lnTo>
                <a:lnTo>
                  <a:pt x="1588" y="1925"/>
                </a:lnTo>
                <a:lnTo>
                  <a:pt x="1502" y="1876"/>
                </a:lnTo>
                <a:lnTo>
                  <a:pt x="1421" y="1852"/>
                </a:lnTo>
                <a:lnTo>
                  <a:pt x="1352" y="1705"/>
                </a:lnTo>
                <a:lnTo>
                  <a:pt x="1201" y="1498"/>
                </a:lnTo>
                <a:lnTo>
                  <a:pt x="1079" y="1376"/>
                </a:lnTo>
                <a:lnTo>
                  <a:pt x="977" y="1274"/>
                </a:lnTo>
                <a:lnTo>
                  <a:pt x="888" y="1152"/>
                </a:lnTo>
                <a:lnTo>
                  <a:pt x="831" y="1058"/>
                </a:lnTo>
                <a:lnTo>
                  <a:pt x="676" y="989"/>
                </a:lnTo>
                <a:lnTo>
                  <a:pt x="554" y="936"/>
                </a:lnTo>
                <a:lnTo>
                  <a:pt x="481" y="928"/>
                </a:lnTo>
                <a:lnTo>
                  <a:pt x="383" y="794"/>
                </a:lnTo>
                <a:lnTo>
                  <a:pt x="383" y="733"/>
                </a:lnTo>
                <a:lnTo>
                  <a:pt x="277" y="627"/>
                </a:lnTo>
                <a:lnTo>
                  <a:pt x="220" y="521"/>
                </a:lnTo>
                <a:lnTo>
                  <a:pt x="106" y="485"/>
                </a:lnTo>
                <a:lnTo>
                  <a:pt x="135" y="403"/>
                </a:lnTo>
                <a:lnTo>
                  <a:pt x="135" y="342"/>
                </a:lnTo>
                <a:lnTo>
                  <a:pt x="228" y="371"/>
                </a:lnTo>
                <a:lnTo>
                  <a:pt x="245" y="289"/>
                </a:lnTo>
                <a:lnTo>
                  <a:pt x="190" y="234"/>
                </a:lnTo>
                <a:lnTo>
                  <a:pt x="190" y="204"/>
                </a:lnTo>
                <a:lnTo>
                  <a:pt x="136" y="150"/>
                </a:lnTo>
                <a:lnTo>
                  <a:pt x="57" y="122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077" name="Groupp66_8"/>
          <xdr:cNvSpPr>
            <a:spLocks/>
          </xdr:cNvSpPr>
        </xdr:nvSpPr>
        <xdr:spPr bwMode="auto">
          <a:xfrm>
            <a:off x="838" y="383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1" y="5"/>
                </a:lnTo>
                <a:lnTo>
                  <a:pt x="1" y="3"/>
                </a:lnTo>
                <a:lnTo>
                  <a:pt x="2" y="2"/>
                </a:lnTo>
                <a:lnTo>
                  <a:pt x="2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078" name="Groupp66_7"/>
          <xdr:cNvSpPr>
            <a:spLocks/>
          </xdr:cNvSpPr>
        </xdr:nvSpPr>
        <xdr:spPr bwMode="auto">
          <a:xfrm>
            <a:off x="840" y="366"/>
            <a:ext cx="3" cy="10"/>
          </a:xfrm>
          <a:custGeom>
            <a:avLst/>
            <a:gdLst>
              <a:gd name="T0" fmla="*/ 2147174229 w 3"/>
              <a:gd name="T1" fmla="*/ 2147174093 h 10"/>
              <a:gd name="T2" fmla="*/ 2147174229 w 3"/>
              <a:gd name="T3" fmla="*/ 2147174093 h 10"/>
              <a:gd name="T4" fmla="*/ 2147174229 w 3"/>
              <a:gd name="T5" fmla="*/ 2147174093 h 10"/>
              <a:gd name="T6" fmla="*/ 2147174229 w 3"/>
              <a:gd name="T7" fmla="*/ 2147174093 h 10"/>
              <a:gd name="T8" fmla="*/ 2147174229 w 3"/>
              <a:gd name="T9" fmla="*/ 2147174093 h 10"/>
              <a:gd name="T10" fmla="*/ 2147174229 w 3"/>
              <a:gd name="T11" fmla="*/ 0 h 10"/>
              <a:gd name="T12" fmla="*/ 2147174229 w 3"/>
              <a:gd name="T13" fmla="*/ 0 h 10"/>
              <a:gd name="T14" fmla="*/ 0 w 3"/>
              <a:gd name="T15" fmla="*/ 2147174093 h 10"/>
              <a:gd name="T16" fmla="*/ 2147174229 w 3"/>
              <a:gd name="T17" fmla="*/ 2147174093 h 10"/>
              <a:gd name="T18" fmla="*/ 2147174229 w 3"/>
              <a:gd name="T19" fmla="*/ 2147174093 h 10"/>
              <a:gd name="T20" fmla="*/ 2147174229 w 3"/>
              <a:gd name="T21" fmla="*/ 2147174093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"/>
              <a:gd name="T34" fmla="*/ 0 h 10"/>
              <a:gd name="T35" fmla="*/ 3 w 3"/>
              <a:gd name="T36" fmla="*/ 10 h 1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" h="10">
                <a:moveTo>
                  <a:pt x="1" y="9"/>
                </a:moveTo>
                <a:lnTo>
                  <a:pt x="2" y="10"/>
                </a:lnTo>
                <a:lnTo>
                  <a:pt x="3" y="8"/>
                </a:lnTo>
                <a:lnTo>
                  <a:pt x="2" y="4"/>
                </a:lnTo>
                <a:lnTo>
                  <a:pt x="3" y="3"/>
                </a:lnTo>
                <a:lnTo>
                  <a:pt x="3" y="0"/>
                </a:lnTo>
                <a:lnTo>
                  <a:pt x="1" y="0"/>
                </a:lnTo>
                <a:lnTo>
                  <a:pt x="0" y="3"/>
                </a:lnTo>
                <a:lnTo>
                  <a:pt x="1" y="4"/>
                </a:lnTo>
                <a:lnTo>
                  <a:pt x="1" y="6"/>
                </a:lnTo>
                <a:lnTo>
                  <a:pt x="1" y="9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079" name="Groupp66_6"/>
          <xdr:cNvSpPr>
            <a:spLocks/>
          </xdr:cNvSpPr>
        </xdr:nvSpPr>
        <xdr:spPr bwMode="auto">
          <a:xfrm>
            <a:off x="844" y="360"/>
            <a:ext cx="1" cy="3"/>
          </a:xfrm>
          <a:custGeom>
            <a:avLst/>
            <a:gdLst>
              <a:gd name="T0" fmla="*/ 0 w 1"/>
              <a:gd name="T1" fmla="*/ 0 h 3"/>
              <a:gd name="T2" fmla="*/ 0 w 1"/>
              <a:gd name="T3" fmla="*/ 2147174229 h 3"/>
              <a:gd name="T4" fmla="*/ 0 w 1"/>
              <a:gd name="T5" fmla="*/ 2147174229 h 3"/>
              <a:gd name="T6" fmla="*/ 2147173888 w 1"/>
              <a:gd name="T7" fmla="*/ 2147174229 h 3"/>
              <a:gd name="T8" fmla="*/ 0 w 1"/>
              <a:gd name="T9" fmla="*/ 0 h 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"/>
              <a:gd name="T16" fmla="*/ 0 h 3"/>
              <a:gd name="T17" fmla="*/ 1 w 1"/>
              <a:gd name="T18" fmla="*/ 3 h 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" h="3">
                <a:moveTo>
                  <a:pt x="0" y="0"/>
                </a:moveTo>
                <a:lnTo>
                  <a:pt x="0" y="1"/>
                </a:lnTo>
                <a:lnTo>
                  <a:pt x="0" y="3"/>
                </a:lnTo>
                <a:lnTo>
                  <a:pt x="1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080" name="Groupp66_5"/>
          <xdr:cNvSpPr>
            <a:spLocks/>
          </xdr:cNvSpPr>
        </xdr:nvSpPr>
        <xdr:spPr bwMode="auto">
          <a:xfrm>
            <a:off x="845" y="345"/>
            <a:ext cx="3" cy="8"/>
          </a:xfrm>
          <a:custGeom>
            <a:avLst/>
            <a:gdLst>
              <a:gd name="T0" fmla="*/ 2147174229 w 3"/>
              <a:gd name="T1" fmla="*/ 2147173888 h 8"/>
              <a:gd name="T2" fmla="*/ 2147174229 w 3"/>
              <a:gd name="T3" fmla="*/ 2147173888 h 8"/>
              <a:gd name="T4" fmla="*/ 0 w 3"/>
              <a:gd name="T5" fmla="*/ 2147173888 h 8"/>
              <a:gd name="T6" fmla="*/ 2147174229 w 3"/>
              <a:gd name="T7" fmla="*/ 2147173888 h 8"/>
              <a:gd name="T8" fmla="*/ 2147174229 w 3"/>
              <a:gd name="T9" fmla="*/ 0 h 8"/>
              <a:gd name="T10" fmla="*/ 2147174229 w 3"/>
              <a:gd name="T11" fmla="*/ 2147173888 h 8"/>
              <a:gd name="T12" fmla="*/ 2147174229 w 3"/>
              <a:gd name="T13" fmla="*/ 2147173888 h 8"/>
              <a:gd name="T14" fmla="*/ 2147174229 w 3"/>
              <a:gd name="T15" fmla="*/ 2147173888 h 8"/>
              <a:gd name="T16" fmla="*/ 2147174229 w 3"/>
              <a:gd name="T17" fmla="*/ 2147173888 h 8"/>
              <a:gd name="T18" fmla="*/ 2147174229 w 3"/>
              <a:gd name="T19" fmla="*/ 2147173888 h 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3"/>
              <a:gd name="T31" fmla="*/ 0 h 8"/>
              <a:gd name="T32" fmla="*/ 3 w 3"/>
              <a:gd name="T33" fmla="*/ 8 h 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3" h="8">
                <a:moveTo>
                  <a:pt x="1" y="8"/>
                </a:moveTo>
                <a:lnTo>
                  <a:pt x="1" y="5"/>
                </a:lnTo>
                <a:lnTo>
                  <a:pt x="0" y="3"/>
                </a:lnTo>
                <a:lnTo>
                  <a:pt x="1" y="1"/>
                </a:lnTo>
                <a:lnTo>
                  <a:pt x="2" y="0"/>
                </a:lnTo>
                <a:lnTo>
                  <a:pt x="3" y="2"/>
                </a:lnTo>
                <a:lnTo>
                  <a:pt x="2" y="4"/>
                </a:lnTo>
                <a:lnTo>
                  <a:pt x="3" y="7"/>
                </a:lnTo>
                <a:lnTo>
                  <a:pt x="2" y="8"/>
                </a:lnTo>
                <a:lnTo>
                  <a:pt x="1" y="8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081" name="Groupp66_2"/>
          <xdr:cNvSpPr>
            <a:spLocks/>
          </xdr:cNvSpPr>
        </xdr:nvSpPr>
        <xdr:spPr bwMode="auto">
          <a:xfrm>
            <a:off x="831" y="276"/>
            <a:ext cx="5" cy="12"/>
          </a:xfrm>
          <a:custGeom>
            <a:avLst/>
            <a:gdLst>
              <a:gd name="T0" fmla="*/ 2147174093 w 5"/>
              <a:gd name="T1" fmla="*/ 0 h 12"/>
              <a:gd name="T2" fmla="*/ 2147174093 w 5"/>
              <a:gd name="T3" fmla="*/ 2147174229 h 12"/>
              <a:gd name="T4" fmla="*/ 0 w 5"/>
              <a:gd name="T5" fmla="*/ 2147174229 h 12"/>
              <a:gd name="T6" fmla="*/ 2147174093 w 5"/>
              <a:gd name="T7" fmla="*/ 2147174229 h 12"/>
              <a:gd name="T8" fmla="*/ 2147174093 w 5"/>
              <a:gd name="T9" fmla="*/ 2147174229 h 12"/>
              <a:gd name="T10" fmla="*/ 2147174093 w 5"/>
              <a:gd name="T11" fmla="*/ 2147174229 h 12"/>
              <a:gd name="T12" fmla="*/ 2147174093 w 5"/>
              <a:gd name="T13" fmla="*/ 2147174229 h 12"/>
              <a:gd name="T14" fmla="*/ 2147174093 w 5"/>
              <a:gd name="T15" fmla="*/ 2147174229 h 12"/>
              <a:gd name="T16" fmla="*/ 2147174093 w 5"/>
              <a:gd name="T17" fmla="*/ 2147174229 h 12"/>
              <a:gd name="T18" fmla="*/ 2147174093 w 5"/>
              <a:gd name="T19" fmla="*/ 2147174229 h 12"/>
              <a:gd name="T20" fmla="*/ 2147174093 w 5"/>
              <a:gd name="T21" fmla="*/ 2147174229 h 12"/>
              <a:gd name="T22" fmla="*/ 2147174093 w 5"/>
              <a:gd name="T23" fmla="*/ 2147174229 h 12"/>
              <a:gd name="T24" fmla="*/ 2147174093 w 5"/>
              <a:gd name="T25" fmla="*/ 2147174229 h 12"/>
              <a:gd name="T26" fmla="*/ 2147174093 w 5"/>
              <a:gd name="T27" fmla="*/ 2147174229 h 12"/>
              <a:gd name="T28" fmla="*/ 2147174093 w 5"/>
              <a:gd name="T29" fmla="*/ 0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5"/>
              <a:gd name="T46" fmla="*/ 0 h 12"/>
              <a:gd name="T47" fmla="*/ 5 w 5"/>
              <a:gd name="T48" fmla="*/ 12 h 1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5" h="12">
                <a:moveTo>
                  <a:pt x="2" y="0"/>
                </a:moveTo>
                <a:lnTo>
                  <a:pt x="1" y="2"/>
                </a:lnTo>
                <a:lnTo>
                  <a:pt x="0" y="3"/>
                </a:lnTo>
                <a:lnTo>
                  <a:pt x="1" y="4"/>
                </a:lnTo>
                <a:lnTo>
                  <a:pt x="2" y="6"/>
                </a:lnTo>
                <a:lnTo>
                  <a:pt x="2" y="8"/>
                </a:lnTo>
                <a:lnTo>
                  <a:pt x="2" y="10"/>
                </a:lnTo>
                <a:lnTo>
                  <a:pt x="3" y="12"/>
                </a:lnTo>
                <a:lnTo>
                  <a:pt x="4" y="11"/>
                </a:lnTo>
                <a:lnTo>
                  <a:pt x="4" y="8"/>
                </a:lnTo>
                <a:lnTo>
                  <a:pt x="5" y="7"/>
                </a:lnTo>
                <a:lnTo>
                  <a:pt x="4" y="4"/>
                </a:lnTo>
                <a:lnTo>
                  <a:pt x="3" y="3"/>
                </a:lnTo>
                <a:lnTo>
                  <a:pt x="3" y="1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082" name="Groupp66_3"/>
          <xdr:cNvSpPr>
            <a:spLocks/>
          </xdr:cNvSpPr>
        </xdr:nvSpPr>
        <xdr:spPr bwMode="auto">
          <a:xfrm>
            <a:off x="838" y="294"/>
            <a:ext cx="2" cy="2"/>
          </a:xfrm>
          <a:custGeom>
            <a:avLst/>
            <a:gdLst>
              <a:gd name="T0" fmla="*/ 0 w 2"/>
              <a:gd name="T1" fmla="*/ 0 h 2"/>
              <a:gd name="T2" fmla="*/ 0 w 2"/>
              <a:gd name="T3" fmla="*/ 2147173888 h 2"/>
              <a:gd name="T4" fmla="*/ 2147173888 w 2"/>
              <a:gd name="T5" fmla="*/ 2147173888 h 2"/>
              <a:gd name="T6" fmla="*/ 2147173888 w 2"/>
              <a:gd name="T7" fmla="*/ 2147173888 h 2"/>
              <a:gd name="T8" fmla="*/ 0 w 2"/>
              <a:gd name="T9" fmla="*/ 0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"/>
              <a:gd name="T16" fmla="*/ 0 h 2"/>
              <a:gd name="T17" fmla="*/ 2 w 2"/>
              <a:gd name="T18" fmla="*/ 2 h 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" h="2">
                <a:moveTo>
                  <a:pt x="0" y="0"/>
                </a:moveTo>
                <a:lnTo>
                  <a:pt x="0" y="1"/>
                </a:lnTo>
                <a:lnTo>
                  <a:pt x="1" y="2"/>
                </a:lnTo>
                <a:lnTo>
                  <a:pt x="2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083" name="Groupp66_4"/>
          <xdr:cNvSpPr>
            <a:spLocks/>
          </xdr:cNvSpPr>
        </xdr:nvSpPr>
        <xdr:spPr bwMode="auto">
          <a:xfrm>
            <a:off x="847" y="327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2" y="5"/>
                </a:lnTo>
                <a:lnTo>
                  <a:pt x="1" y="3"/>
                </a:lnTo>
                <a:lnTo>
                  <a:pt x="1" y="2"/>
                </a:lnTo>
                <a:lnTo>
                  <a:pt x="1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504825</xdr:colOff>
      <xdr:row>5</xdr:row>
      <xdr:rowOff>142875</xdr:rowOff>
    </xdr:from>
    <xdr:to>
      <xdr:col>13</xdr:col>
      <xdr:colOff>352425</xdr:colOff>
      <xdr:row>15</xdr:row>
      <xdr:rowOff>47625</xdr:rowOff>
    </xdr:to>
    <xdr:sp macro="modRegionSelect.Region_Click" textlink="">
      <xdr:nvSpPr>
        <xdr:cNvPr id="408920" name="ShapeReg_21"/>
        <xdr:cNvSpPr>
          <a:spLocks/>
        </xdr:cNvSpPr>
      </xdr:nvSpPr>
      <xdr:spPr bwMode="auto">
        <a:xfrm>
          <a:off x="6810375" y="1076325"/>
          <a:ext cx="1066800" cy="1524000"/>
        </a:xfrm>
        <a:custGeom>
          <a:avLst/>
          <a:gdLst>
            <a:gd name="T0" fmla="*/ 2147483647 w 3970"/>
            <a:gd name="T1" fmla="*/ 2147483647 h 5645"/>
            <a:gd name="T2" fmla="*/ 2147483647 w 3970"/>
            <a:gd name="T3" fmla="*/ 2147483647 h 5645"/>
            <a:gd name="T4" fmla="*/ 2147483647 w 3970"/>
            <a:gd name="T5" fmla="*/ 2147483647 h 5645"/>
            <a:gd name="T6" fmla="*/ 2147483647 w 3970"/>
            <a:gd name="T7" fmla="*/ 2147483647 h 5645"/>
            <a:gd name="T8" fmla="*/ 2147483647 w 3970"/>
            <a:gd name="T9" fmla="*/ 2147483647 h 5645"/>
            <a:gd name="T10" fmla="*/ 2147483647 w 3970"/>
            <a:gd name="T11" fmla="*/ 2147483647 h 5645"/>
            <a:gd name="T12" fmla="*/ 2147483647 w 3970"/>
            <a:gd name="T13" fmla="*/ 2147483647 h 5645"/>
            <a:gd name="T14" fmla="*/ 2147483647 w 3970"/>
            <a:gd name="T15" fmla="*/ 2147483647 h 5645"/>
            <a:gd name="T16" fmla="*/ 2147483647 w 3970"/>
            <a:gd name="T17" fmla="*/ 2147483647 h 5645"/>
            <a:gd name="T18" fmla="*/ 2147483647 w 3970"/>
            <a:gd name="T19" fmla="*/ 2147483647 h 5645"/>
            <a:gd name="T20" fmla="*/ 2147483647 w 3970"/>
            <a:gd name="T21" fmla="*/ 2147483647 h 5645"/>
            <a:gd name="T22" fmla="*/ 2147483647 w 3970"/>
            <a:gd name="T23" fmla="*/ 2147483647 h 5645"/>
            <a:gd name="T24" fmla="*/ 2147483647 w 3970"/>
            <a:gd name="T25" fmla="*/ 2147483647 h 5645"/>
            <a:gd name="T26" fmla="*/ 2147483647 w 3970"/>
            <a:gd name="T27" fmla="*/ 2147483647 h 5645"/>
            <a:gd name="T28" fmla="*/ 2147483647 w 3970"/>
            <a:gd name="T29" fmla="*/ 2147483647 h 5645"/>
            <a:gd name="T30" fmla="*/ 2147483647 w 3970"/>
            <a:gd name="T31" fmla="*/ 2147483647 h 5645"/>
            <a:gd name="T32" fmla="*/ 2147483647 w 3970"/>
            <a:gd name="T33" fmla="*/ 2147483647 h 5645"/>
            <a:gd name="T34" fmla="*/ 2147483647 w 3970"/>
            <a:gd name="T35" fmla="*/ 2147483647 h 5645"/>
            <a:gd name="T36" fmla="*/ 2147483647 w 3970"/>
            <a:gd name="T37" fmla="*/ 2147483647 h 5645"/>
            <a:gd name="T38" fmla="*/ 2147483647 w 3970"/>
            <a:gd name="T39" fmla="*/ 2147483647 h 5645"/>
            <a:gd name="T40" fmla="*/ 2147483647 w 3970"/>
            <a:gd name="T41" fmla="*/ 2147483647 h 5645"/>
            <a:gd name="T42" fmla="*/ 2147483647 w 3970"/>
            <a:gd name="T43" fmla="*/ 2147483647 h 5645"/>
            <a:gd name="T44" fmla="*/ 2147483647 w 3970"/>
            <a:gd name="T45" fmla="*/ 2147483647 h 5645"/>
            <a:gd name="T46" fmla="*/ 2147483647 w 3970"/>
            <a:gd name="T47" fmla="*/ 2147483647 h 5645"/>
            <a:gd name="T48" fmla="*/ 2147483647 w 3970"/>
            <a:gd name="T49" fmla="*/ 2147483647 h 5645"/>
            <a:gd name="T50" fmla="*/ 2147483647 w 3970"/>
            <a:gd name="T51" fmla="*/ 2147483647 h 5645"/>
            <a:gd name="T52" fmla="*/ 2147483647 w 3970"/>
            <a:gd name="T53" fmla="*/ 2147483647 h 5645"/>
            <a:gd name="T54" fmla="*/ 2147483647 w 3970"/>
            <a:gd name="T55" fmla="*/ 2147483647 h 5645"/>
            <a:gd name="T56" fmla="*/ 2147483647 w 3970"/>
            <a:gd name="T57" fmla="*/ 2147483647 h 5645"/>
            <a:gd name="T58" fmla="*/ 2147483647 w 3970"/>
            <a:gd name="T59" fmla="*/ 2147483647 h 5645"/>
            <a:gd name="T60" fmla="*/ 2147483647 w 3970"/>
            <a:gd name="T61" fmla="*/ 2147483647 h 5645"/>
            <a:gd name="T62" fmla="*/ 2147483647 w 3970"/>
            <a:gd name="T63" fmla="*/ 2147483647 h 5645"/>
            <a:gd name="T64" fmla="*/ 2147483647 w 3970"/>
            <a:gd name="T65" fmla="*/ 2147483647 h 5645"/>
            <a:gd name="T66" fmla="*/ 2147483647 w 3970"/>
            <a:gd name="T67" fmla="*/ 2147483647 h 5645"/>
            <a:gd name="T68" fmla="*/ 2147483647 w 3970"/>
            <a:gd name="T69" fmla="*/ 2147483647 h 5645"/>
            <a:gd name="T70" fmla="*/ 2147483647 w 3970"/>
            <a:gd name="T71" fmla="*/ 2147483647 h 5645"/>
            <a:gd name="T72" fmla="*/ 2147483647 w 3970"/>
            <a:gd name="T73" fmla="*/ 2147483647 h 5645"/>
            <a:gd name="T74" fmla="*/ 2147483647 w 3970"/>
            <a:gd name="T75" fmla="*/ 2147483647 h 5645"/>
            <a:gd name="T76" fmla="*/ 2147483647 w 3970"/>
            <a:gd name="T77" fmla="*/ 2147483647 h 5645"/>
            <a:gd name="T78" fmla="*/ 2147483647 w 3970"/>
            <a:gd name="T79" fmla="*/ 2147483647 h 5645"/>
            <a:gd name="T80" fmla="*/ 2147483647 w 3970"/>
            <a:gd name="T81" fmla="*/ 2147483647 h 5645"/>
            <a:gd name="T82" fmla="*/ 2147483647 w 3970"/>
            <a:gd name="T83" fmla="*/ 2147483647 h 5645"/>
            <a:gd name="T84" fmla="*/ 2147483647 w 3970"/>
            <a:gd name="T85" fmla="*/ 2147483647 h 5645"/>
            <a:gd name="T86" fmla="*/ 2147483647 w 3970"/>
            <a:gd name="T87" fmla="*/ 2147483647 h 5645"/>
            <a:gd name="T88" fmla="*/ 2147483647 w 3970"/>
            <a:gd name="T89" fmla="*/ 2147483647 h 5645"/>
            <a:gd name="T90" fmla="*/ 2147483647 w 3970"/>
            <a:gd name="T91" fmla="*/ 2147483647 h 5645"/>
            <a:gd name="T92" fmla="*/ 2147483647 w 3970"/>
            <a:gd name="T93" fmla="*/ 2147483647 h 5645"/>
            <a:gd name="T94" fmla="*/ 2147483647 w 3970"/>
            <a:gd name="T95" fmla="*/ 2147483647 h 5645"/>
            <a:gd name="T96" fmla="*/ 2147483647 w 3970"/>
            <a:gd name="T97" fmla="*/ 2147483647 h 5645"/>
            <a:gd name="T98" fmla="*/ 2147483647 w 3970"/>
            <a:gd name="T99" fmla="*/ 2147483647 h 5645"/>
            <a:gd name="T100" fmla="*/ 2147483647 w 3970"/>
            <a:gd name="T101" fmla="*/ 2147483647 h 5645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3970"/>
            <a:gd name="T154" fmla="*/ 0 h 5645"/>
            <a:gd name="T155" fmla="*/ 3970 w 3970"/>
            <a:gd name="T156" fmla="*/ 5645 h 5645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3970" h="5645">
              <a:moveTo>
                <a:pt x="2197" y="4667"/>
              </a:moveTo>
              <a:cubicBezTo>
                <a:pt x="2197" y="4667"/>
                <a:pt x="2237" y="4758"/>
                <a:pt x="2258" y="4779"/>
              </a:cubicBezTo>
              <a:lnTo>
                <a:pt x="2385" y="4864"/>
              </a:lnTo>
              <a:lnTo>
                <a:pt x="2517" y="4935"/>
              </a:lnTo>
              <a:lnTo>
                <a:pt x="2719" y="4996"/>
              </a:lnTo>
              <a:lnTo>
                <a:pt x="2813" y="5015"/>
              </a:lnTo>
              <a:lnTo>
                <a:pt x="2898" y="5071"/>
              </a:lnTo>
              <a:lnTo>
                <a:pt x="2950" y="5142"/>
              </a:lnTo>
              <a:lnTo>
                <a:pt x="3128" y="5236"/>
              </a:lnTo>
              <a:lnTo>
                <a:pt x="3284" y="5302"/>
              </a:lnTo>
              <a:lnTo>
                <a:pt x="3448" y="5377"/>
              </a:lnTo>
              <a:lnTo>
                <a:pt x="3533" y="5461"/>
              </a:lnTo>
              <a:lnTo>
                <a:pt x="3627" y="5461"/>
              </a:lnTo>
              <a:lnTo>
                <a:pt x="3695" y="5530"/>
              </a:lnTo>
              <a:lnTo>
                <a:pt x="3782" y="5574"/>
              </a:lnTo>
              <a:lnTo>
                <a:pt x="3919" y="5574"/>
              </a:lnTo>
              <a:lnTo>
                <a:pt x="3970" y="5645"/>
              </a:lnTo>
              <a:lnTo>
                <a:pt x="3970" y="5551"/>
              </a:lnTo>
              <a:lnTo>
                <a:pt x="3947" y="5424"/>
              </a:lnTo>
              <a:lnTo>
                <a:pt x="3900" y="5226"/>
              </a:lnTo>
              <a:lnTo>
                <a:pt x="3881" y="5076"/>
              </a:lnTo>
              <a:lnTo>
                <a:pt x="3792" y="4991"/>
              </a:lnTo>
              <a:lnTo>
                <a:pt x="3669" y="4869"/>
              </a:lnTo>
              <a:lnTo>
                <a:pt x="3589" y="4836"/>
              </a:lnTo>
              <a:lnTo>
                <a:pt x="3542" y="4667"/>
              </a:lnTo>
              <a:lnTo>
                <a:pt x="3580" y="4582"/>
              </a:lnTo>
              <a:lnTo>
                <a:pt x="3580" y="4497"/>
              </a:lnTo>
              <a:lnTo>
                <a:pt x="3684" y="4483"/>
              </a:lnTo>
              <a:lnTo>
                <a:pt x="3684" y="4427"/>
              </a:lnTo>
              <a:lnTo>
                <a:pt x="3547" y="4394"/>
              </a:lnTo>
              <a:lnTo>
                <a:pt x="3507" y="4354"/>
              </a:lnTo>
              <a:lnTo>
                <a:pt x="3425" y="4323"/>
              </a:lnTo>
              <a:lnTo>
                <a:pt x="3331" y="4177"/>
              </a:lnTo>
              <a:lnTo>
                <a:pt x="3298" y="3989"/>
              </a:lnTo>
              <a:lnTo>
                <a:pt x="3345" y="3886"/>
              </a:lnTo>
              <a:lnTo>
                <a:pt x="3425" y="3834"/>
              </a:lnTo>
              <a:lnTo>
                <a:pt x="3481" y="3796"/>
              </a:lnTo>
              <a:lnTo>
                <a:pt x="3448" y="3712"/>
              </a:lnTo>
              <a:lnTo>
                <a:pt x="3354" y="3636"/>
              </a:lnTo>
              <a:lnTo>
                <a:pt x="3194" y="3655"/>
              </a:lnTo>
              <a:lnTo>
                <a:pt x="3126" y="3587"/>
              </a:lnTo>
              <a:lnTo>
                <a:pt x="3039" y="3566"/>
              </a:lnTo>
              <a:lnTo>
                <a:pt x="2940" y="3401"/>
              </a:lnTo>
              <a:lnTo>
                <a:pt x="2912" y="3288"/>
              </a:lnTo>
              <a:lnTo>
                <a:pt x="3006" y="3260"/>
              </a:lnTo>
              <a:lnTo>
                <a:pt x="3044" y="3171"/>
              </a:lnTo>
              <a:lnTo>
                <a:pt x="2952" y="3079"/>
              </a:lnTo>
              <a:lnTo>
                <a:pt x="2874" y="3079"/>
              </a:lnTo>
              <a:lnTo>
                <a:pt x="2826" y="3127"/>
              </a:lnTo>
              <a:lnTo>
                <a:pt x="2705" y="3100"/>
              </a:lnTo>
              <a:lnTo>
                <a:pt x="2583" y="3016"/>
              </a:lnTo>
              <a:lnTo>
                <a:pt x="2559" y="2907"/>
              </a:lnTo>
              <a:lnTo>
                <a:pt x="2437" y="2785"/>
              </a:lnTo>
              <a:lnTo>
                <a:pt x="2404" y="2856"/>
              </a:lnTo>
              <a:lnTo>
                <a:pt x="2359" y="2900"/>
              </a:lnTo>
              <a:lnTo>
                <a:pt x="2359" y="2940"/>
              </a:lnTo>
              <a:lnTo>
                <a:pt x="2395" y="3020"/>
              </a:lnTo>
              <a:lnTo>
                <a:pt x="2263" y="3020"/>
              </a:lnTo>
              <a:lnTo>
                <a:pt x="2185" y="2943"/>
              </a:lnTo>
              <a:lnTo>
                <a:pt x="2056" y="2874"/>
              </a:lnTo>
              <a:lnTo>
                <a:pt x="2042" y="2771"/>
              </a:lnTo>
              <a:lnTo>
                <a:pt x="2023" y="2639"/>
              </a:lnTo>
              <a:lnTo>
                <a:pt x="1934" y="2550"/>
              </a:lnTo>
              <a:lnTo>
                <a:pt x="1868" y="2484"/>
              </a:lnTo>
              <a:lnTo>
                <a:pt x="1811" y="2428"/>
              </a:lnTo>
              <a:lnTo>
                <a:pt x="1741" y="2310"/>
              </a:lnTo>
              <a:lnTo>
                <a:pt x="1793" y="2258"/>
              </a:lnTo>
              <a:lnTo>
                <a:pt x="1793" y="2136"/>
              </a:lnTo>
              <a:lnTo>
                <a:pt x="1849" y="2136"/>
              </a:lnTo>
              <a:lnTo>
                <a:pt x="1936" y="2049"/>
              </a:lnTo>
              <a:lnTo>
                <a:pt x="1849" y="2009"/>
              </a:lnTo>
              <a:lnTo>
                <a:pt x="1849" y="1920"/>
              </a:lnTo>
              <a:lnTo>
                <a:pt x="1797" y="1783"/>
              </a:lnTo>
              <a:lnTo>
                <a:pt x="1854" y="1778"/>
              </a:lnTo>
              <a:lnTo>
                <a:pt x="1920" y="1844"/>
              </a:lnTo>
              <a:lnTo>
                <a:pt x="2009" y="1887"/>
              </a:lnTo>
              <a:lnTo>
                <a:pt x="2009" y="1811"/>
              </a:lnTo>
              <a:lnTo>
                <a:pt x="1929" y="1689"/>
              </a:lnTo>
              <a:lnTo>
                <a:pt x="1929" y="1618"/>
              </a:lnTo>
              <a:lnTo>
                <a:pt x="1967" y="1487"/>
              </a:lnTo>
              <a:lnTo>
                <a:pt x="1915" y="1435"/>
              </a:lnTo>
              <a:lnTo>
                <a:pt x="2014" y="1294"/>
              </a:lnTo>
              <a:lnTo>
                <a:pt x="2075" y="1153"/>
              </a:lnTo>
              <a:lnTo>
                <a:pt x="2192" y="1115"/>
              </a:lnTo>
              <a:lnTo>
                <a:pt x="2277" y="1158"/>
              </a:lnTo>
              <a:lnTo>
                <a:pt x="2357" y="1087"/>
              </a:lnTo>
              <a:lnTo>
                <a:pt x="2305" y="1035"/>
              </a:lnTo>
              <a:lnTo>
                <a:pt x="2225" y="946"/>
              </a:lnTo>
              <a:lnTo>
                <a:pt x="2178" y="758"/>
              </a:lnTo>
              <a:lnTo>
                <a:pt x="2178" y="621"/>
              </a:lnTo>
              <a:lnTo>
                <a:pt x="2089" y="541"/>
              </a:lnTo>
              <a:lnTo>
                <a:pt x="2042" y="396"/>
              </a:lnTo>
              <a:lnTo>
                <a:pt x="2018" y="245"/>
              </a:lnTo>
              <a:lnTo>
                <a:pt x="1971" y="132"/>
              </a:lnTo>
              <a:lnTo>
                <a:pt x="1943" y="0"/>
              </a:lnTo>
              <a:lnTo>
                <a:pt x="1892" y="74"/>
              </a:lnTo>
              <a:lnTo>
                <a:pt x="1810" y="80"/>
              </a:lnTo>
              <a:lnTo>
                <a:pt x="1751" y="21"/>
              </a:lnTo>
              <a:lnTo>
                <a:pt x="1680" y="44"/>
              </a:lnTo>
              <a:lnTo>
                <a:pt x="1660" y="165"/>
              </a:lnTo>
              <a:lnTo>
                <a:pt x="1625" y="285"/>
              </a:lnTo>
              <a:lnTo>
                <a:pt x="1554" y="394"/>
              </a:lnTo>
              <a:cubicBezTo>
                <a:pt x="1554" y="394"/>
                <a:pt x="1595" y="436"/>
                <a:pt x="1595" y="456"/>
              </a:cubicBezTo>
              <a:cubicBezTo>
                <a:pt x="1595" y="476"/>
                <a:pt x="1548" y="600"/>
                <a:pt x="1548" y="600"/>
              </a:cubicBezTo>
              <a:lnTo>
                <a:pt x="1501" y="705"/>
              </a:lnTo>
              <a:lnTo>
                <a:pt x="1422" y="752"/>
              </a:lnTo>
              <a:lnTo>
                <a:pt x="1369" y="699"/>
              </a:lnTo>
              <a:lnTo>
                <a:pt x="1299" y="723"/>
              </a:lnTo>
              <a:lnTo>
                <a:pt x="1234" y="788"/>
              </a:lnTo>
              <a:lnTo>
                <a:pt x="1152" y="802"/>
              </a:lnTo>
              <a:lnTo>
                <a:pt x="1080" y="898"/>
              </a:lnTo>
              <a:lnTo>
                <a:pt x="1022" y="840"/>
              </a:lnTo>
              <a:lnTo>
                <a:pt x="993" y="761"/>
              </a:lnTo>
              <a:lnTo>
                <a:pt x="955" y="688"/>
              </a:lnTo>
              <a:lnTo>
                <a:pt x="928" y="591"/>
              </a:lnTo>
              <a:lnTo>
                <a:pt x="870" y="573"/>
              </a:lnTo>
              <a:lnTo>
                <a:pt x="789" y="630"/>
              </a:lnTo>
              <a:lnTo>
                <a:pt x="740" y="679"/>
              </a:lnTo>
              <a:lnTo>
                <a:pt x="673" y="650"/>
              </a:lnTo>
              <a:lnTo>
                <a:pt x="561" y="667"/>
              </a:lnTo>
              <a:lnTo>
                <a:pt x="585" y="738"/>
              </a:lnTo>
              <a:lnTo>
                <a:pt x="546" y="793"/>
              </a:lnTo>
              <a:lnTo>
                <a:pt x="496" y="779"/>
              </a:lnTo>
              <a:lnTo>
                <a:pt x="385" y="814"/>
              </a:lnTo>
              <a:lnTo>
                <a:pt x="385" y="896"/>
              </a:lnTo>
              <a:lnTo>
                <a:pt x="333" y="933"/>
              </a:lnTo>
              <a:lnTo>
                <a:pt x="303" y="1031"/>
              </a:lnTo>
              <a:lnTo>
                <a:pt x="223" y="1026"/>
              </a:lnTo>
              <a:lnTo>
                <a:pt x="129" y="1096"/>
              </a:lnTo>
              <a:lnTo>
                <a:pt x="164" y="1131"/>
              </a:lnTo>
              <a:lnTo>
                <a:pt x="117" y="1178"/>
              </a:lnTo>
              <a:lnTo>
                <a:pt x="41" y="1220"/>
              </a:lnTo>
              <a:lnTo>
                <a:pt x="0" y="1305"/>
              </a:lnTo>
              <a:lnTo>
                <a:pt x="0" y="1387"/>
              </a:lnTo>
              <a:lnTo>
                <a:pt x="35" y="1425"/>
              </a:lnTo>
              <a:lnTo>
                <a:pt x="153" y="1438"/>
              </a:lnTo>
              <a:lnTo>
                <a:pt x="157" y="1487"/>
              </a:lnTo>
              <a:lnTo>
                <a:pt x="187" y="1517"/>
              </a:lnTo>
              <a:lnTo>
                <a:pt x="164" y="1582"/>
              </a:lnTo>
              <a:lnTo>
                <a:pt x="277" y="1632"/>
              </a:lnTo>
              <a:lnTo>
                <a:pt x="291" y="1702"/>
              </a:lnTo>
              <a:lnTo>
                <a:pt x="404" y="1681"/>
              </a:lnTo>
              <a:lnTo>
                <a:pt x="439" y="1766"/>
              </a:lnTo>
              <a:lnTo>
                <a:pt x="517" y="1797"/>
              </a:lnTo>
              <a:cubicBezTo>
                <a:pt x="517" y="1797"/>
                <a:pt x="520" y="1847"/>
                <a:pt x="520" y="1861"/>
              </a:cubicBezTo>
              <a:cubicBezTo>
                <a:pt x="520" y="1875"/>
                <a:pt x="578" y="1919"/>
                <a:pt x="578" y="1919"/>
              </a:cubicBezTo>
              <a:lnTo>
                <a:pt x="647" y="1900"/>
              </a:lnTo>
              <a:lnTo>
                <a:pt x="728" y="1900"/>
              </a:lnTo>
              <a:lnTo>
                <a:pt x="742" y="1956"/>
              </a:lnTo>
              <a:lnTo>
                <a:pt x="795" y="1956"/>
              </a:lnTo>
              <a:lnTo>
                <a:pt x="834" y="2002"/>
              </a:lnTo>
              <a:lnTo>
                <a:pt x="806" y="2104"/>
              </a:lnTo>
              <a:lnTo>
                <a:pt x="848" y="2104"/>
              </a:lnTo>
              <a:lnTo>
                <a:pt x="880" y="2055"/>
              </a:lnTo>
              <a:lnTo>
                <a:pt x="912" y="2087"/>
              </a:lnTo>
              <a:lnTo>
                <a:pt x="912" y="2150"/>
              </a:lnTo>
              <a:lnTo>
                <a:pt x="1009" y="2162"/>
              </a:lnTo>
              <a:lnTo>
                <a:pt x="1054" y="2098"/>
              </a:lnTo>
              <a:lnTo>
                <a:pt x="1096" y="2103"/>
              </a:lnTo>
              <a:lnTo>
                <a:pt x="1106" y="2042"/>
              </a:lnTo>
              <a:lnTo>
                <a:pt x="1012" y="2042"/>
              </a:lnTo>
              <a:lnTo>
                <a:pt x="934" y="1964"/>
              </a:lnTo>
              <a:lnTo>
                <a:pt x="852" y="1882"/>
              </a:lnTo>
              <a:lnTo>
                <a:pt x="795" y="1830"/>
              </a:lnTo>
              <a:lnTo>
                <a:pt x="824" y="1755"/>
              </a:lnTo>
              <a:lnTo>
                <a:pt x="824" y="1656"/>
              </a:lnTo>
              <a:lnTo>
                <a:pt x="927" y="1600"/>
              </a:lnTo>
              <a:lnTo>
                <a:pt x="1000" y="1527"/>
              </a:lnTo>
              <a:lnTo>
                <a:pt x="1031" y="1558"/>
              </a:lnTo>
              <a:lnTo>
                <a:pt x="941" y="1642"/>
              </a:lnTo>
              <a:lnTo>
                <a:pt x="941" y="1750"/>
              </a:lnTo>
              <a:lnTo>
                <a:pt x="1040" y="1812"/>
              </a:lnTo>
              <a:lnTo>
                <a:pt x="1106" y="1896"/>
              </a:lnTo>
              <a:lnTo>
                <a:pt x="1160" y="1950"/>
              </a:lnTo>
              <a:lnTo>
                <a:pt x="1219" y="1971"/>
              </a:lnTo>
              <a:lnTo>
                <a:pt x="1280" y="1971"/>
              </a:lnTo>
              <a:lnTo>
                <a:pt x="1341" y="2089"/>
              </a:lnTo>
              <a:lnTo>
                <a:pt x="1397" y="2146"/>
              </a:lnTo>
              <a:lnTo>
                <a:pt x="1397" y="2225"/>
              </a:lnTo>
              <a:lnTo>
                <a:pt x="1397" y="2291"/>
              </a:lnTo>
              <a:lnTo>
                <a:pt x="1365" y="2404"/>
              </a:lnTo>
              <a:lnTo>
                <a:pt x="1369" y="2498"/>
              </a:lnTo>
              <a:lnTo>
                <a:pt x="1426" y="2545"/>
              </a:lnTo>
              <a:lnTo>
                <a:pt x="1482" y="2719"/>
              </a:lnTo>
              <a:lnTo>
                <a:pt x="1529" y="2837"/>
              </a:lnTo>
              <a:lnTo>
                <a:pt x="1571" y="2983"/>
              </a:lnTo>
              <a:lnTo>
                <a:pt x="1609" y="3138"/>
              </a:lnTo>
              <a:lnTo>
                <a:pt x="1698" y="3256"/>
              </a:lnTo>
              <a:lnTo>
                <a:pt x="1755" y="3430"/>
              </a:lnTo>
              <a:lnTo>
                <a:pt x="1778" y="3580"/>
              </a:lnTo>
              <a:lnTo>
                <a:pt x="1825" y="3721"/>
              </a:lnTo>
              <a:lnTo>
                <a:pt x="1790" y="3757"/>
              </a:lnTo>
              <a:lnTo>
                <a:pt x="1748" y="3799"/>
              </a:lnTo>
              <a:lnTo>
                <a:pt x="1793" y="3877"/>
              </a:lnTo>
              <a:lnTo>
                <a:pt x="1760" y="3947"/>
              </a:lnTo>
              <a:lnTo>
                <a:pt x="1720" y="3987"/>
              </a:lnTo>
              <a:lnTo>
                <a:pt x="1720" y="4027"/>
              </a:lnTo>
              <a:lnTo>
                <a:pt x="1807" y="4046"/>
              </a:lnTo>
              <a:lnTo>
                <a:pt x="1887" y="4159"/>
              </a:lnTo>
              <a:lnTo>
                <a:pt x="1901" y="4267"/>
              </a:lnTo>
              <a:lnTo>
                <a:pt x="1967" y="4333"/>
              </a:lnTo>
              <a:lnTo>
                <a:pt x="1967" y="4432"/>
              </a:lnTo>
              <a:lnTo>
                <a:pt x="2061" y="4530"/>
              </a:lnTo>
              <a:lnTo>
                <a:pt x="2197" y="466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8921" name="ShapeReg_19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85725</xdr:colOff>
      <xdr:row>18</xdr:row>
      <xdr:rowOff>9525</xdr:rowOff>
    </xdr:to>
    <xdr:sp macro="modRegionSelect.Region_Click" textlink="">
      <xdr:nvSpPr>
        <xdr:cNvPr id="408922" name="ShapeReg_20"/>
        <xdr:cNvSpPr>
          <a:spLocks/>
        </xdr:cNvSpPr>
      </xdr:nvSpPr>
      <xdr:spPr bwMode="auto">
        <a:xfrm>
          <a:off x="647700" y="2876550"/>
          <a:ext cx="257175" cy="171450"/>
        </a:xfrm>
        <a:custGeom>
          <a:avLst/>
          <a:gdLst>
            <a:gd name="T0" fmla="*/ 2147483647 w 27"/>
            <a:gd name="T1" fmla="*/ 2147483647 h 18"/>
            <a:gd name="T2" fmla="*/ 0 w 27"/>
            <a:gd name="T3" fmla="*/ 2147483647 h 18"/>
            <a:gd name="T4" fmla="*/ 2147483647 w 27"/>
            <a:gd name="T5" fmla="*/ 2147483647 h 18"/>
            <a:gd name="T6" fmla="*/ 2147483647 w 27"/>
            <a:gd name="T7" fmla="*/ 0 h 18"/>
            <a:gd name="T8" fmla="*/ 2147483647 w 27"/>
            <a:gd name="T9" fmla="*/ 0 h 18"/>
            <a:gd name="T10" fmla="*/ 2147483647 w 27"/>
            <a:gd name="T11" fmla="*/ 2147483647 h 18"/>
            <a:gd name="T12" fmla="*/ 2147483647 w 27"/>
            <a:gd name="T13" fmla="*/ 2147483647 h 18"/>
            <a:gd name="T14" fmla="*/ 2147483647 w 27"/>
            <a:gd name="T15" fmla="*/ 2147483647 h 18"/>
            <a:gd name="T16" fmla="*/ 2147483647 w 27"/>
            <a:gd name="T17" fmla="*/ 2147483647 h 18"/>
            <a:gd name="T18" fmla="*/ 2147483647 w 27"/>
            <a:gd name="T19" fmla="*/ 2147483647 h 18"/>
            <a:gd name="T20" fmla="*/ 2147483647 w 27"/>
            <a:gd name="T21" fmla="*/ 2147483647 h 18"/>
            <a:gd name="T22" fmla="*/ 2147483647 w 27"/>
            <a:gd name="T23" fmla="*/ 2147483647 h 18"/>
            <a:gd name="T24" fmla="*/ 2147483647 w 27"/>
            <a:gd name="T25" fmla="*/ 2147483647 h 18"/>
            <a:gd name="T26" fmla="*/ 2147483647 w 27"/>
            <a:gd name="T27" fmla="*/ 2147483647 h 18"/>
            <a:gd name="T28" fmla="*/ 2147483647 w 27"/>
            <a:gd name="T29" fmla="*/ 2147483647 h 18"/>
            <a:gd name="T30" fmla="*/ 2147483647 w 27"/>
            <a:gd name="T31" fmla="*/ 2147483647 h 18"/>
            <a:gd name="T32" fmla="*/ 2147483647 w 27"/>
            <a:gd name="T33" fmla="*/ 2147483647 h 18"/>
            <a:gd name="T34" fmla="*/ 2147483647 w 27"/>
            <a:gd name="T35" fmla="*/ 2147483647 h 18"/>
            <a:gd name="T36" fmla="*/ 2147483647 w 27"/>
            <a:gd name="T37" fmla="*/ 2147483647 h 18"/>
            <a:gd name="T38" fmla="*/ 2147483647 w 27"/>
            <a:gd name="T39" fmla="*/ 2147483647 h 18"/>
            <a:gd name="T40" fmla="*/ 2147483647 w 27"/>
            <a:gd name="T41" fmla="*/ 2147483647 h 18"/>
            <a:gd name="T42" fmla="*/ 2147483647 w 27"/>
            <a:gd name="T43" fmla="*/ 2147483647 h 18"/>
            <a:gd name="T44" fmla="*/ 2147483647 w 27"/>
            <a:gd name="T45" fmla="*/ 2147483647 h 18"/>
            <a:gd name="T46" fmla="*/ 2147483647 w 27"/>
            <a:gd name="T47" fmla="*/ 2147483647 h 18"/>
            <a:gd name="T48" fmla="*/ 2147483647 w 27"/>
            <a:gd name="T49" fmla="*/ 2147483647 h 18"/>
            <a:gd name="T50" fmla="*/ 2147483647 w 27"/>
            <a:gd name="T51" fmla="*/ 2147483647 h 18"/>
            <a:gd name="T52" fmla="*/ 2147483647 w 27"/>
            <a:gd name="T53" fmla="*/ 2147483647 h 18"/>
            <a:gd name="T54" fmla="*/ 2147483647 w 27"/>
            <a:gd name="T55" fmla="*/ 2147483647 h 18"/>
            <a:gd name="T56" fmla="*/ 2147483647 w 27"/>
            <a:gd name="T57" fmla="*/ 2147483647 h 18"/>
            <a:gd name="T58" fmla="*/ 2147483647 w 27"/>
            <a:gd name="T59" fmla="*/ 2147483647 h 18"/>
            <a:gd name="T60" fmla="*/ 2147483647 w 27"/>
            <a:gd name="T61" fmla="*/ 2147483647 h 18"/>
            <a:gd name="T62" fmla="*/ 2147483647 w 27"/>
            <a:gd name="T63" fmla="*/ 2147483647 h 18"/>
            <a:gd name="T64" fmla="*/ 2147483647 w 27"/>
            <a:gd name="T65" fmla="*/ 2147483647 h 18"/>
            <a:gd name="T66" fmla="*/ 2147483647 w 27"/>
            <a:gd name="T67" fmla="*/ 2147483647 h 18"/>
            <a:gd name="T68" fmla="*/ 2147483647 w 27"/>
            <a:gd name="T69" fmla="*/ 2147483647 h 18"/>
            <a:gd name="T70" fmla="*/ 2147483647 w 27"/>
            <a:gd name="T71" fmla="*/ 2147483647 h 18"/>
            <a:gd name="T72" fmla="*/ 2147483647 w 27"/>
            <a:gd name="T73" fmla="*/ 2147483647 h 18"/>
            <a:gd name="T74" fmla="*/ 2147483647 w 27"/>
            <a:gd name="T75" fmla="*/ 2147483647 h 18"/>
            <a:gd name="T76" fmla="*/ 2147483647 w 27"/>
            <a:gd name="T77" fmla="*/ 2147483647 h 18"/>
            <a:gd name="T78" fmla="*/ 2147483647 w 27"/>
            <a:gd name="T79" fmla="*/ 2147483647 h 18"/>
            <a:gd name="T80" fmla="*/ 2147483647 w 27"/>
            <a:gd name="T81" fmla="*/ 2147483647 h 18"/>
            <a:gd name="T82" fmla="*/ 2147483647 w 27"/>
            <a:gd name="T83" fmla="*/ 2147483647 h 18"/>
            <a:gd name="T84" fmla="*/ 2147483647 w 27"/>
            <a:gd name="T85" fmla="*/ 2147483647 h 18"/>
            <a:gd name="T86" fmla="*/ 2147483647 w 27"/>
            <a:gd name="T87" fmla="*/ 2147483647 h 18"/>
            <a:gd name="T88" fmla="*/ 2147483647 w 27"/>
            <a:gd name="T89" fmla="*/ 2147483647 h 18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27"/>
            <a:gd name="T136" fmla="*/ 0 h 18"/>
            <a:gd name="T137" fmla="*/ 27 w 27"/>
            <a:gd name="T138" fmla="*/ 18 h 18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27" h="18">
              <a:moveTo>
                <a:pt x="1" y="4"/>
              </a:moveTo>
              <a:lnTo>
                <a:pt x="0" y="2"/>
              </a:lnTo>
              <a:lnTo>
                <a:pt x="2" y="2"/>
              </a:lnTo>
              <a:lnTo>
                <a:pt x="4" y="0"/>
              </a:lnTo>
              <a:lnTo>
                <a:pt x="6" y="0"/>
              </a:lnTo>
              <a:lnTo>
                <a:pt x="7" y="1"/>
              </a:lnTo>
              <a:lnTo>
                <a:pt x="7" y="3"/>
              </a:lnTo>
              <a:lnTo>
                <a:pt x="9" y="3"/>
              </a:lnTo>
              <a:lnTo>
                <a:pt x="10" y="2"/>
              </a:lnTo>
              <a:lnTo>
                <a:pt x="11" y="2"/>
              </a:lnTo>
              <a:lnTo>
                <a:pt x="13" y="4"/>
              </a:lnTo>
              <a:lnTo>
                <a:pt x="14" y="3"/>
              </a:lnTo>
              <a:lnTo>
                <a:pt x="16" y="3"/>
              </a:lnTo>
              <a:lnTo>
                <a:pt x="19" y="2"/>
              </a:lnTo>
              <a:lnTo>
                <a:pt x="21" y="3"/>
              </a:lnTo>
              <a:lnTo>
                <a:pt x="22" y="5"/>
              </a:lnTo>
              <a:lnTo>
                <a:pt x="23" y="6"/>
              </a:lnTo>
              <a:lnTo>
                <a:pt x="25" y="6"/>
              </a:lnTo>
              <a:lnTo>
                <a:pt x="26" y="8"/>
              </a:lnTo>
              <a:lnTo>
                <a:pt x="27" y="9"/>
              </a:lnTo>
              <a:lnTo>
                <a:pt x="26" y="10"/>
              </a:lnTo>
              <a:lnTo>
                <a:pt x="25" y="12"/>
              </a:lnTo>
              <a:lnTo>
                <a:pt x="25" y="14"/>
              </a:lnTo>
              <a:lnTo>
                <a:pt x="23" y="15"/>
              </a:lnTo>
              <a:lnTo>
                <a:pt x="21" y="14"/>
              </a:lnTo>
              <a:lnTo>
                <a:pt x="20" y="15"/>
              </a:lnTo>
              <a:lnTo>
                <a:pt x="20" y="16"/>
              </a:lnTo>
              <a:lnTo>
                <a:pt x="19" y="16"/>
              </a:lnTo>
              <a:lnTo>
                <a:pt x="17" y="15"/>
              </a:lnTo>
              <a:lnTo>
                <a:pt x="16" y="14"/>
              </a:lnTo>
              <a:lnTo>
                <a:pt x="13" y="15"/>
              </a:lnTo>
              <a:lnTo>
                <a:pt x="12" y="16"/>
              </a:lnTo>
              <a:lnTo>
                <a:pt x="11" y="15"/>
              </a:lnTo>
              <a:lnTo>
                <a:pt x="9" y="18"/>
              </a:lnTo>
              <a:lnTo>
                <a:pt x="6" y="17"/>
              </a:lnTo>
              <a:lnTo>
                <a:pt x="4" y="17"/>
              </a:lnTo>
              <a:lnTo>
                <a:pt x="2" y="16"/>
              </a:lnTo>
              <a:lnTo>
                <a:pt x="2" y="14"/>
              </a:lnTo>
              <a:lnTo>
                <a:pt x="1" y="13"/>
              </a:lnTo>
              <a:lnTo>
                <a:pt x="1" y="11"/>
              </a:lnTo>
              <a:lnTo>
                <a:pt x="2" y="10"/>
              </a:lnTo>
              <a:lnTo>
                <a:pt x="2" y="8"/>
              </a:lnTo>
              <a:lnTo>
                <a:pt x="2" y="6"/>
              </a:lnTo>
              <a:lnTo>
                <a:pt x="1" y="5"/>
              </a:lnTo>
              <a:lnTo>
                <a:pt x="1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15</xdr:row>
      <xdr:rowOff>9525</xdr:rowOff>
    </xdr:from>
    <xdr:to>
      <xdr:col>2</xdr:col>
      <xdr:colOff>361950</xdr:colOff>
      <xdr:row>17</xdr:row>
      <xdr:rowOff>0</xdr:rowOff>
    </xdr:to>
    <xdr:sp macro="modRegionSelect.Region_Click" textlink="">
      <xdr:nvSpPr>
        <xdr:cNvPr id="408923" name="ShapeReg_71"/>
        <xdr:cNvSpPr>
          <a:spLocks/>
        </xdr:cNvSpPr>
      </xdr:nvSpPr>
      <xdr:spPr bwMode="auto">
        <a:xfrm>
          <a:off x="704850" y="2562225"/>
          <a:ext cx="476250" cy="314325"/>
        </a:xfrm>
        <a:custGeom>
          <a:avLst/>
          <a:gdLst>
            <a:gd name="T0" fmla="*/ 2147483647 w 1765"/>
            <a:gd name="T1" fmla="*/ 2147483647 h 1181"/>
            <a:gd name="T2" fmla="*/ 2147483647 w 1765"/>
            <a:gd name="T3" fmla="*/ 2147483647 h 1181"/>
            <a:gd name="T4" fmla="*/ 2147483647 w 1765"/>
            <a:gd name="T5" fmla="*/ 2147483647 h 1181"/>
            <a:gd name="T6" fmla="*/ 2147483647 w 1765"/>
            <a:gd name="T7" fmla="*/ 2147483647 h 1181"/>
            <a:gd name="T8" fmla="*/ 2147483647 w 1765"/>
            <a:gd name="T9" fmla="*/ 2147483647 h 1181"/>
            <a:gd name="T10" fmla="*/ 2147483647 w 1765"/>
            <a:gd name="T11" fmla="*/ 2147483647 h 1181"/>
            <a:gd name="T12" fmla="*/ 2147483647 w 1765"/>
            <a:gd name="T13" fmla="*/ 2147483647 h 1181"/>
            <a:gd name="T14" fmla="*/ 2147483647 w 1765"/>
            <a:gd name="T15" fmla="*/ 2147483647 h 1181"/>
            <a:gd name="T16" fmla="*/ 2147483647 w 1765"/>
            <a:gd name="T17" fmla="*/ 2147483647 h 1181"/>
            <a:gd name="T18" fmla="*/ 2147483647 w 1765"/>
            <a:gd name="T19" fmla="*/ 2147483647 h 1181"/>
            <a:gd name="T20" fmla="*/ 2147483647 w 1765"/>
            <a:gd name="T21" fmla="*/ 2147483647 h 1181"/>
            <a:gd name="T22" fmla="*/ 2147483647 w 1765"/>
            <a:gd name="T23" fmla="*/ 2147483647 h 1181"/>
            <a:gd name="T24" fmla="*/ 2147483647 w 1765"/>
            <a:gd name="T25" fmla="*/ 2147483647 h 1181"/>
            <a:gd name="T26" fmla="*/ 2147483647 w 1765"/>
            <a:gd name="T27" fmla="*/ 2147483647 h 1181"/>
            <a:gd name="T28" fmla="*/ 2147483647 w 1765"/>
            <a:gd name="T29" fmla="*/ 2147483647 h 1181"/>
            <a:gd name="T30" fmla="*/ 2147483647 w 1765"/>
            <a:gd name="T31" fmla="*/ 2147483647 h 1181"/>
            <a:gd name="T32" fmla="*/ 2147483647 w 1765"/>
            <a:gd name="T33" fmla="*/ 2147483647 h 1181"/>
            <a:gd name="T34" fmla="*/ 2147483647 w 1765"/>
            <a:gd name="T35" fmla="*/ 2147483647 h 1181"/>
            <a:gd name="T36" fmla="*/ 2147483647 w 1765"/>
            <a:gd name="T37" fmla="*/ 2147483647 h 1181"/>
            <a:gd name="T38" fmla="*/ 2147483647 w 1765"/>
            <a:gd name="T39" fmla="*/ 2147483647 h 1181"/>
            <a:gd name="T40" fmla="*/ 2147483647 w 1765"/>
            <a:gd name="T41" fmla="*/ 2147483647 h 1181"/>
            <a:gd name="T42" fmla="*/ 2147483647 w 1765"/>
            <a:gd name="T43" fmla="*/ 2147483647 h 1181"/>
            <a:gd name="T44" fmla="*/ 2147483647 w 1765"/>
            <a:gd name="T45" fmla="*/ 2147483647 h 1181"/>
            <a:gd name="T46" fmla="*/ 2147483647 w 1765"/>
            <a:gd name="T47" fmla="*/ 2147483647 h 1181"/>
            <a:gd name="T48" fmla="*/ 2147483647 w 1765"/>
            <a:gd name="T49" fmla="*/ 2147483647 h 1181"/>
            <a:gd name="T50" fmla="*/ 2147483647 w 1765"/>
            <a:gd name="T51" fmla="*/ 2147483647 h 1181"/>
            <a:gd name="T52" fmla="*/ 2147483647 w 1765"/>
            <a:gd name="T53" fmla="*/ 2147483647 h 1181"/>
            <a:gd name="T54" fmla="*/ 2147483647 w 1765"/>
            <a:gd name="T55" fmla="*/ 2147483647 h 1181"/>
            <a:gd name="T56" fmla="*/ 2147483647 w 1765"/>
            <a:gd name="T57" fmla="*/ 2147483647 h 1181"/>
            <a:gd name="T58" fmla="*/ 2147483647 w 1765"/>
            <a:gd name="T59" fmla="*/ 2147483647 h 1181"/>
            <a:gd name="T60" fmla="*/ 2147483647 w 1765"/>
            <a:gd name="T61" fmla="*/ 2147483647 h 1181"/>
            <a:gd name="T62" fmla="*/ 2147483647 w 1765"/>
            <a:gd name="T63" fmla="*/ 2147483647 h 1181"/>
            <a:gd name="T64" fmla="*/ 2147483647 w 1765"/>
            <a:gd name="T65" fmla="*/ 2147483647 h 1181"/>
            <a:gd name="T66" fmla="*/ 2147483647 w 1765"/>
            <a:gd name="T67" fmla="*/ 2147483647 h 1181"/>
            <a:gd name="T68" fmla="*/ 2147483647 w 1765"/>
            <a:gd name="T69" fmla="*/ 2147483647 h 1181"/>
            <a:gd name="T70" fmla="*/ 2147483647 w 1765"/>
            <a:gd name="T71" fmla="*/ 2147483647 h 1181"/>
            <a:gd name="T72" fmla="*/ 2147483647 w 1765"/>
            <a:gd name="T73" fmla="*/ 2147483647 h 1181"/>
            <a:gd name="T74" fmla="*/ 2147483647 w 1765"/>
            <a:gd name="T75" fmla="*/ 2147483647 h 1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765"/>
            <a:gd name="T115" fmla="*/ 0 h 1181"/>
            <a:gd name="T116" fmla="*/ 1765 w 1765"/>
            <a:gd name="T117" fmla="*/ 1181 h 1181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765" h="1181">
              <a:moveTo>
                <a:pt x="852" y="901"/>
              </a:moveTo>
              <a:lnTo>
                <a:pt x="852" y="962"/>
              </a:lnTo>
              <a:lnTo>
                <a:pt x="877" y="965"/>
              </a:lnTo>
              <a:lnTo>
                <a:pt x="886" y="1017"/>
              </a:lnTo>
              <a:lnTo>
                <a:pt x="956" y="1017"/>
              </a:lnTo>
              <a:lnTo>
                <a:pt x="995" y="1044"/>
              </a:lnTo>
              <a:lnTo>
                <a:pt x="1056" y="1078"/>
              </a:lnTo>
              <a:lnTo>
                <a:pt x="1129" y="1078"/>
              </a:lnTo>
              <a:lnTo>
                <a:pt x="1178" y="1126"/>
              </a:lnTo>
              <a:lnTo>
                <a:pt x="1257" y="1126"/>
              </a:lnTo>
              <a:lnTo>
                <a:pt x="1321" y="1163"/>
              </a:lnTo>
              <a:lnTo>
                <a:pt x="1382" y="1181"/>
              </a:lnTo>
              <a:lnTo>
                <a:pt x="1437" y="1129"/>
              </a:lnTo>
              <a:lnTo>
                <a:pt x="1528" y="1072"/>
              </a:lnTo>
              <a:lnTo>
                <a:pt x="1494" y="995"/>
              </a:lnTo>
              <a:lnTo>
                <a:pt x="1494" y="950"/>
              </a:lnTo>
              <a:lnTo>
                <a:pt x="1546" y="898"/>
              </a:lnTo>
              <a:lnTo>
                <a:pt x="1525" y="816"/>
              </a:lnTo>
              <a:lnTo>
                <a:pt x="1552" y="755"/>
              </a:lnTo>
              <a:lnTo>
                <a:pt x="1619" y="755"/>
              </a:lnTo>
              <a:lnTo>
                <a:pt x="1649" y="658"/>
              </a:lnTo>
              <a:lnTo>
                <a:pt x="1741" y="618"/>
              </a:lnTo>
              <a:lnTo>
                <a:pt x="1741" y="524"/>
              </a:lnTo>
              <a:lnTo>
                <a:pt x="1765" y="445"/>
              </a:lnTo>
              <a:lnTo>
                <a:pt x="1698" y="424"/>
              </a:lnTo>
              <a:lnTo>
                <a:pt x="1622" y="439"/>
              </a:lnTo>
              <a:lnTo>
                <a:pt x="1567" y="417"/>
              </a:lnTo>
              <a:lnTo>
                <a:pt x="1525" y="393"/>
              </a:lnTo>
              <a:cubicBezTo>
                <a:pt x="1525" y="393"/>
                <a:pt x="1470" y="363"/>
                <a:pt x="1458" y="363"/>
              </a:cubicBezTo>
              <a:cubicBezTo>
                <a:pt x="1446" y="363"/>
                <a:pt x="1382" y="332"/>
                <a:pt x="1382" y="332"/>
              </a:cubicBezTo>
              <a:lnTo>
                <a:pt x="1342" y="293"/>
              </a:lnTo>
              <a:lnTo>
                <a:pt x="1330" y="332"/>
              </a:lnTo>
              <a:lnTo>
                <a:pt x="1269" y="332"/>
              </a:lnTo>
              <a:lnTo>
                <a:pt x="1224" y="278"/>
              </a:lnTo>
              <a:lnTo>
                <a:pt x="1157" y="278"/>
              </a:lnTo>
              <a:cubicBezTo>
                <a:pt x="1157" y="278"/>
                <a:pt x="1154" y="209"/>
                <a:pt x="1140" y="209"/>
              </a:cubicBezTo>
              <a:cubicBezTo>
                <a:pt x="1126" y="209"/>
                <a:pt x="1102" y="171"/>
                <a:pt x="1102" y="171"/>
              </a:cubicBezTo>
              <a:lnTo>
                <a:pt x="1050" y="145"/>
              </a:lnTo>
              <a:lnTo>
                <a:pt x="988" y="145"/>
              </a:lnTo>
              <a:lnTo>
                <a:pt x="938" y="195"/>
              </a:lnTo>
              <a:lnTo>
                <a:pt x="859" y="195"/>
              </a:lnTo>
              <a:lnTo>
                <a:pt x="819" y="235"/>
              </a:lnTo>
              <a:lnTo>
                <a:pt x="754" y="227"/>
              </a:lnTo>
              <a:lnTo>
                <a:pt x="700" y="174"/>
              </a:lnTo>
              <a:lnTo>
                <a:pt x="600" y="174"/>
              </a:lnTo>
              <a:lnTo>
                <a:pt x="545" y="141"/>
              </a:lnTo>
              <a:lnTo>
                <a:pt x="474" y="145"/>
              </a:lnTo>
              <a:lnTo>
                <a:pt x="433" y="104"/>
              </a:lnTo>
              <a:lnTo>
                <a:pt x="351" y="104"/>
              </a:lnTo>
              <a:lnTo>
                <a:pt x="308" y="62"/>
              </a:lnTo>
              <a:lnTo>
                <a:pt x="280" y="0"/>
              </a:lnTo>
              <a:lnTo>
                <a:pt x="207" y="62"/>
              </a:lnTo>
              <a:lnTo>
                <a:pt x="200" y="120"/>
              </a:lnTo>
              <a:lnTo>
                <a:pt x="157" y="163"/>
              </a:lnTo>
              <a:lnTo>
                <a:pt x="148" y="262"/>
              </a:lnTo>
              <a:lnTo>
                <a:pt x="122" y="318"/>
              </a:lnTo>
              <a:lnTo>
                <a:pt x="94" y="367"/>
              </a:lnTo>
              <a:lnTo>
                <a:pt x="28" y="367"/>
              </a:lnTo>
              <a:lnTo>
                <a:pt x="0" y="447"/>
              </a:lnTo>
              <a:lnTo>
                <a:pt x="7" y="476"/>
              </a:lnTo>
              <a:lnTo>
                <a:pt x="70" y="511"/>
              </a:lnTo>
              <a:lnTo>
                <a:pt x="88" y="606"/>
              </a:lnTo>
              <a:lnTo>
                <a:pt x="147" y="665"/>
              </a:lnTo>
              <a:lnTo>
                <a:pt x="210" y="700"/>
              </a:lnTo>
              <a:lnTo>
                <a:pt x="256" y="746"/>
              </a:lnTo>
              <a:lnTo>
                <a:pt x="350" y="769"/>
              </a:lnTo>
              <a:lnTo>
                <a:pt x="423" y="748"/>
              </a:lnTo>
              <a:lnTo>
                <a:pt x="503" y="769"/>
              </a:lnTo>
              <a:lnTo>
                <a:pt x="503" y="819"/>
              </a:lnTo>
              <a:lnTo>
                <a:pt x="541" y="857"/>
              </a:lnTo>
              <a:lnTo>
                <a:pt x="576" y="927"/>
              </a:lnTo>
              <a:lnTo>
                <a:pt x="627" y="967"/>
              </a:lnTo>
              <a:lnTo>
                <a:pt x="656" y="1021"/>
              </a:lnTo>
              <a:lnTo>
                <a:pt x="687" y="983"/>
              </a:lnTo>
              <a:lnTo>
                <a:pt x="742" y="983"/>
              </a:lnTo>
              <a:lnTo>
                <a:pt x="779" y="930"/>
              </a:lnTo>
              <a:lnTo>
                <a:pt x="852" y="90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85725</xdr:rowOff>
    </xdr:from>
    <xdr:to>
      <xdr:col>2</xdr:col>
      <xdr:colOff>257175</xdr:colOff>
      <xdr:row>18</xdr:row>
      <xdr:rowOff>76200</xdr:rowOff>
    </xdr:to>
    <xdr:sp macro="modRegionSelect.Region_Click" textlink="">
      <xdr:nvSpPr>
        <xdr:cNvPr id="408924" name="ShapeReg_33"/>
        <xdr:cNvSpPr>
          <a:spLocks noEditPoints="1"/>
        </xdr:cNvSpPr>
      </xdr:nvSpPr>
      <xdr:spPr bwMode="auto">
        <a:xfrm>
          <a:off x="828675" y="2800350"/>
          <a:ext cx="247650" cy="314325"/>
        </a:xfrm>
        <a:custGeom>
          <a:avLst/>
          <a:gdLst>
            <a:gd name="T0" fmla="*/ 2147483647 w 931"/>
            <a:gd name="T1" fmla="*/ 2147483647 h 1145"/>
            <a:gd name="T2" fmla="*/ 2147483647 w 931"/>
            <a:gd name="T3" fmla="*/ 2147483647 h 1145"/>
            <a:gd name="T4" fmla="*/ 2147483647 w 931"/>
            <a:gd name="T5" fmla="*/ 2147483647 h 1145"/>
            <a:gd name="T6" fmla="*/ 2147483647 w 931"/>
            <a:gd name="T7" fmla="*/ 2147483647 h 1145"/>
            <a:gd name="T8" fmla="*/ 2147483647 w 931"/>
            <a:gd name="T9" fmla="*/ 2147483647 h 1145"/>
            <a:gd name="T10" fmla="*/ 2147483647 w 931"/>
            <a:gd name="T11" fmla="*/ 2147483647 h 1145"/>
            <a:gd name="T12" fmla="*/ 2147483647 w 931"/>
            <a:gd name="T13" fmla="*/ 2147483647 h 1145"/>
            <a:gd name="T14" fmla="*/ 2147483647 w 931"/>
            <a:gd name="T15" fmla="*/ 2147483647 h 1145"/>
            <a:gd name="T16" fmla="*/ 2147483647 w 931"/>
            <a:gd name="T17" fmla="*/ 2147483647 h 1145"/>
            <a:gd name="T18" fmla="*/ 2147483647 w 931"/>
            <a:gd name="T19" fmla="*/ 2147483647 h 1145"/>
            <a:gd name="T20" fmla="*/ 2147483647 w 931"/>
            <a:gd name="T21" fmla="*/ 2147483647 h 1145"/>
            <a:gd name="T22" fmla="*/ 2147483647 w 931"/>
            <a:gd name="T23" fmla="*/ 2147483647 h 1145"/>
            <a:gd name="T24" fmla="*/ 2147483647 w 931"/>
            <a:gd name="T25" fmla="*/ 2147483647 h 1145"/>
            <a:gd name="T26" fmla="*/ 2147483647 w 931"/>
            <a:gd name="T27" fmla="*/ 2147483647 h 1145"/>
            <a:gd name="T28" fmla="*/ 2147483647 w 931"/>
            <a:gd name="T29" fmla="*/ 2147483647 h 1145"/>
            <a:gd name="T30" fmla="*/ 2147483647 w 931"/>
            <a:gd name="T31" fmla="*/ 2147483647 h 1145"/>
            <a:gd name="T32" fmla="*/ 2147483647 w 931"/>
            <a:gd name="T33" fmla="*/ 2147483647 h 1145"/>
            <a:gd name="T34" fmla="*/ 2147483647 w 931"/>
            <a:gd name="T35" fmla="*/ 2147483647 h 1145"/>
            <a:gd name="T36" fmla="*/ 2147483647 w 931"/>
            <a:gd name="T37" fmla="*/ 2147483647 h 1145"/>
            <a:gd name="T38" fmla="*/ 2147483647 w 931"/>
            <a:gd name="T39" fmla="*/ 2147483647 h 1145"/>
            <a:gd name="T40" fmla="*/ 2147483647 w 931"/>
            <a:gd name="T41" fmla="*/ 2147483647 h 1145"/>
            <a:gd name="T42" fmla="*/ 2147483647 w 931"/>
            <a:gd name="T43" fmla="*/ 2147483647 h 1145"/>
            <a:gd name="T44" fmla="*/ 2147483647 w 931"/>
            <a:gd name="T45" fmla="*/ 2147483647 h 1145"/>
            <a:gd name="T46" fmla="*/ 2147483647 w 931"/>
            <a:gd name="T47" fmla="*/ 2147483647 h 1145"/>
            <a:gd name="T48" fmla="*/ 2147483647 w 931"/>
            <a:gd name="T49" fmla="*/ 2147483647 h 1145"/>
            <a:gd name="T50" fmla="*/ 2147483647 w 931"/>
            <a:gd name="T51" fmla="*/ 2147483647 h 1145"/>
            <a:gd name="T52" fmla="*/ 2147483647 w 931"/>
            <a:gd name="T53" fmla="*/ 2147483647 h 1145"/>
            <a:gd name="T54" fmla="*/ 2147483647 w 931"/>
            <a:gd name="T55" fmla="*/ 2147483647 h 1145"/>
            <a:gd name="T56" fmla="*/ 2147483647 w 931"/>
            <a:gd name="T57" fmla="*/ 2147483647 h 1145"/>
            <a:gd name="T58" fmla="*/ 2147483647 w 931"/>
            <a:gd name="T59" fmla="*/ 2147483647 h 1145"/>
            <a:gd name="T60" fmla="*/ 2147483647 w 931"/>
            <a:gd name="T61" fmla="*/ 2147483647 h 1145"/>
            <a:gd name="T62" fmla="*/ 2147483647 w 931"/>
            <a:gd name="T63" fmla="*/ 2147483647 h 1145"/>
            <a:gd name="T64" fmla="*/ 2147483647 w 931"/>
            <a:gd name="T65" fmla="*/ 2147483647 h 1145"/>
            <a:gd name="T66" fmla="*/ 2147483647 w 931"/>
            <a:gd name="T67" fmla="*/ 2147483647 h 1145"/>
            <a:gd name="T68" fmla="*/ 2147483647 w 931"/>
            <a:gd name="T69" fmla="*/ 2147483647 h 1145"/>
            <a:gd name="T70" fmla="*/ 2147483647 w 931"/>
            <a:gd name="T71" fmla="*/ 2147483647 h 1145"/>
            <a:gd name="T72" fmla="*/ 2147483647 w 931"/>
            <a:gd name="T73" fmla="*/ 2147483647 h 1145"/>
            <a:gd name="T74" fmla="*/ 2147483647 w 931"/>
            <a:gd name="T75" fmla="*/ 2147483647 h 1145"/>
            <a:gd name="T76" fmla="*/ 2147483647 w 931"/>
            <a:gd name="T77" fmla="*/ 2147483647 h 1145"/>
            <a:gd name="T78" fmla="*/ 2147483647 w 931"/>
            <a:gd name="T79" fmla="*/ 2147483647 h 1145"/>
            <a:gd name="T80" fmla="*/ 2147483647 w 931"/>
            <a:gd name="T81" fmla="*/ 2147483647 h 1145"/>
            <a:gd name="T82" fmla="*/ 2147483647 w 931"/>
            <a:gd name="T83" fmla="*/ 2147483647 h 1145"/>
            <a:gd name="T84" fmla="*/ 2147483647 w 931"/>
            <a:gd name="T85" fmla="*/ 2147483647 h 1145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931"/>
            <a:gd name="T130" fmla="*/ 0 h 1145"/>
            <a:gd name="T131" fmla="*/ 931 w 931"/>
            <a:gd name="T132" fmla="*/ 1145 h 1145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931" h="1145">
              <a:moveTo>
                <a:pt x="841" y="790"/>
              </a:moveTo>
              <a:lnTo>
                <a:pt x="819" y="745"/>
              </a:lnTo>
              <a:lnTo>
                <a:pt x="819" y="684"/>
              </a:lnTo>
              <a:lnTo>
                <a:pt x="775" y="665"/>
              </a:lnTo>
              <a:lnTo>
                <a:pt x="752" y="603"/>
              </a:lnTo>
              <a:lnTo>
                <a:pt x="805" y="563"/>
              </a:lnTo>
              <a:lnTo>
                <a:pt x="802" y="501"/>
              </a:lnTo>
              <a:lnTo>
                <a:pt x="840" y="463"/>
              </a:lnTo>
              <a:lnTo>
                <a:pt x="858" y="403"/>
              </a:lnTo>
              <a:lnTo>
                <a:pt x="911" y="378"/>
              </a:lnTo>
              <a:cubicBezTo>
                <a:pt x="911" y="378"/>
                <a:pt x="893" y="324"/>
                <a:pt x="897" y="320"/>
              </a:cubicBezTo>
              <a:cubicBezTo>
                <a:pt x="902" y="315"/>
                <a:pt x="931" y="280"/>
                <a:pt x="931" y="280"/>
              </a:cubicBezTo>
              <a:lnTo>
                <a:pt x="870" y="262"/>
              </a:lnTo>
              <a:lnTo>
                <a:pt x="806" y="225"/>
              </a:lnTo>
              <a:lnTo>
                <a:pt x="727" y="225"/>
              </a:lnTo>
              <a:lnTo>
                <a:pt x="678" y="177"/>
              </a:lnTo>
              <a:lnTo>
                <a:pt x="605" y="177"/>
              </a:lnTo>
              <a:lnTo>
                <a:pt x="544" y="143"/>
              </a:lnTo>
              <a:lnTo>
                <a:pt x="505" y="116"/>
              </a:lnTo>
              <a:lnTo>
                <a:pt x="435" y="116"/>
              </a:lnTo>
              <a:lnTo>
                <a:pt x="426" y="64"/>
              </a:lnTo>
              <a:lnTo>
                <a:pt x="401" y="61"/>
              </a:lnTo>
              <a:lnTo>
                <a:pt x="401" y="0"/>
              </a:lnTo>
              <a:lnTo>
                <a:pt x="328" y="29"/>
              </a:lnTo>
              <a:lnTo>
                <a:pt x="291" y="82"/>
              </a:lnTo>
              <a:lnTo>
                <a:pt x="236" y="82"/>
              </a:lnTo>
              <a:lnTo>
                <a:pt x="205" y="120"/>
              </a:lnTo>
              <a:lnTo>
                <a:pt x="181" y="198"/>
              </a:lnTo>
              <a:lnTo>
                <a:pt x="97" y="233"/>
              </a:lnTo>
              <a:lnTo>
                <a:pt x="33" y="297"/>
              </a:lnTo>
              <a:lnTo>
                <a:pt x="0" y="348"/>
              </a:lnTo>
              <a:lnTo>
                <a:pt x="66" y="367"/>
              </a:lnTo>
              <a:lnTo>
                <a:pt x="97" y="427"/>
              </a:lnTo>
              <a:lnTo>
                <a:pt x="145" y="479"/>
              </a:lnTo>
              <a:lnTo>
                <a:pt x="221" y="479"/>
              </a:lnTo>
              <a:lnTo>
                <a:pt x="250" y="534"/>
              </a:lnTo>
              <a:lnTo>
                <a:pt x="280" y="586"/>
              </a:lnTo>
              <a:lnTo>
                <a:pt x="221" y="685"/>
              </a:lnTo>
              <a:lnTo>
                <a:pt x="221" y="755"/>
              </a:lnTo>
              <a:lnTo>
                <a:pt x="263" y="823"/>
              </a:lnTo>
              <a:lnTo>
                <a:pt x="322" y="835"/>
              </a:lnTo>
              <a:lnTo>
                <a:pt x="322" y="887"/>
              </a:lnTo>
              <a:lnTo>
                <a:pt x="303" y="945"/>
              </a:lnTo>
              <a:lnTo>
                <a:pt x="321" y="1003"/>
              </a:lnTo>
              <a:lnTo>
                <a:pt x="297" y="1081"/>
              </a:lnTo>
              <a:lnTo>
                <a:pt x="305" y="1145"/>
              </a:lnTo>
              <a:lnTo>
                <a:pt x="377" y="1134"/>
              </a:lnTo>
              <a:lnTo>
                <a:pt x="388" y="1084"/>
              </a:lnTo>
              <a:lnTo>
                <a:pt x="446" y="1071"/>
              </a:lnTo>
              <a:lnTo>
                <a:pt x="464" y="1090"/>
              </a:lnTo>
              <a:lnTo>
                <a:pt x="550" y="1087"/>
              </a:lnTo>
              <a:lnTo>
                <a:pt x="576" y="1061"/>
              </a:lnTo>
              <a:lnTo>
                <a:pt x="649" y="1074"/>
              </a:lnTo>
              <a:lnTo>
                <a:pt x="692" y="1090"/>
              </a:lnTo>
              <a:lnTo>
                <a:pt x="741" y="1079"/>
              </a:lnTo>
              <a:lnTo>
                <a:pt x="762" y="1058"/>
              </a:lnTo>
              <a:lnTo>
                <a:pt x="816" y="1064"/>
              </a:lnTo>
              <a:lnTo>
                <a:pt x="872" y="1064"/>
              </a:lnTo>
              <a:lnTo>
                <a:pt x="871" y="996"/>
              </a:lnTo>
              <a:lnTo>
                <a:pt x="902" y="982"/>
              </a:lnTo>
              <a:lnTo>
                <a:pt x="918" y="934"/>
              </a:lnTo>
              <a:lnTo>
                <a:pt x="924" y="845"/>
              </a:lnTo>
              <a:lnTo>
                <a:pt x="887" y="808"/>
              </a:lnTo>
              <a:lnTo>
                <a:pt x="841" y="790"/>
              </a:lnTo>
              <a:close/>
              <a:moveTo>
                <a:pt x="608" y="551"/>
              </a:moveTo>
              <a:lnTo>
                <a:pt x="579" y="592"/>
              </a:lnTo>
              <a:lnTo>
                <a:pt x="589" y="642"/>
              </a:lnTo>
              <a:lnTo>
                <a:pt x="525" y="642"/>
              </a:lnTo>
              <a:lnTo>
                <a:pt x="507" y="624"/>
              </a:lnTo>
              <a:lnTo>
                <a:pt x="488" y="604"/>
              </a:lnTo>
              <a:lnTo>
                <a:pt x="454" y="639"/>
              </a:lnTo>
              <a:lnTo>
                <a:pt x="407" y="642"/>
              </a:lnTo>
              <a:lnTo>
                <a:pt x="427" y="590"/>
              </a:lnTo>
              <a:lnTo>
                <a:pt x="427" y="548"/>
              </a:lnTo>
              <a:lnTo>
                <a:pt x="427" y="501"/>
              </a:lnTo>
              <a:lnTo>
                <a:pt x="460" y="506"/>
              </a:lnTo>
              <a:lnTo>
                <a:pt x="489" y="462"/>
              </a:lnTo>
              <a:lnTo>
                <a:pt x="479" y="437"/>
              </a:lnTo>
              <a:lnTo>
                <a:pt x="508" y="410"/>
              </a:lnTo>
              <a:lnTo>
                <a:pt x="550" y="399"/>
              </a:lnTo>
              <a:lnTo>
                <a:pt x="549" y="431"/>
              </a:lnTo>
              <a:lnTo>
                <a:pt x="564" y="460"/>
              </a:lnTo>
              <a:lnTo>
                <a:pt x="566" y="467"/>
              </a:lnTo>
              <a:lnTo>
                <a:pt x="612" y="486"/>
              </a:lnTo>
              <a:lnTo>
                <a:pt x="644" y="518"/>
              </a:lnTo>
              <a:lnTo>
                <a:pt x="608" y="55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17</xdr:row>
      <xdr:rowOff>38100</xdr:rowOff>
    </xdr:from>
    <xdr:to>
      <xdr:col>2</xdr:col>
      <xdr:colOff>180975</xdr:colOff>
      <xdr:row>17</xdr:row>
      <xdr:rowOff>104775</xdr:rowOff>
    </xdr:to>
    <xdr:sp macro="modRegionSelect.Region_Click" textlink="">
      <xdr:nvSpPr>
        <xdr:cNvPr id="408925" name="ShapeReg_12"/>
        <xdr:cNvSpPr>
          <a:spLocks/>
        </xdr:cNvSpPr>
      </xdr:nvSpPr>
      <xdr:spPr bwMode="auto">
        <a:xfrm>
          <a:off x="933450" y="2914650"/>
          <a:ext cx="66675" cy="66675"/>
        </a:xfrm>
        <a:custGeom>
          <a:avLst/>
          <a:gdLst>
            <a:gd name="T0" fmla="*/ 2147483647 w 7"/>
            <a:gd name="T1" fmla="*/ 2147483647 h 7"/>
            <a:gd name="T2" fmla="*/ 2147483647 w 7"/>
            <a:gd name="T3" fmla="*/ 2147483647 h 7"/>
            <a:gd name="T4" fmla="*/ 2147483647 w 7"/>
            <a:gd name="T5" fmla="*/ 2147483647 h 7"/>
            <a:gd name="T6" fmla="*/ 2147483647 w 7"/>
            <a:gd name="T7" fmla="*/ 0 h 7"/>
            <a:gd name="T8" fmla="*/ 2147483647 w 7"/>
            <a:gd name="T9" fmla="*/ 0 h 7"/>
            <a:gd name="T10" fmla="*/ 2147483647 w 7"/>
            <a:gd name="T11" fmla="*/ 2147483647 h 7"/>
            <a:gd name="T12" fmla="*/ 2147483647 w 7"/>
            <a:gd name="T13" fmla="*/ 2147483647 h 7"/>
            <a:gd name="T14" fmla="*/ 2147483647 w 7"/>
            <a:gd name="T15" fmla="*/ 2147483647 h 7"/>
            <a:gd name="T16" fmla="*/ 2147483647 w 7"/>
            <a:gd name="T17" fmla="*/ 2147483647 h 7"/>
            <a:gd name="T18" fmla="*/ 2147483647 w 7"/>
            <a:gd name="T19" fmla="*/ 2147483647 h 7"/>
            <a:gd name="T20" fmla="*/ 2147483647 w 7"/>
            <a:gd name="T21" fmla="*/ 2147483647 h 7"/>
            <a:gd name="T22" fmla="*/ 0 w 7"/>
            <a:gd name="T23" fmla="*/ 2147483647 h 7"/>
            <a:gd name="T24" fmla="*/ 2147483647 w 7"/>
            <a:gd name="T25" fmla="*/ 2147483647 h 7"/>
            <a:gd name="T26" fmla="*/ 2147483647 w 7"/>
            <a:gd name="T27" fmla="*/ 2147483647 h 7"/>
            <a:gd name="T28" fmla="*/ 2147483647 w 7"/>
            <a:gd name="T29" fmla="*/ 2147483647 h 7"/>
            <a:gd name="T30" fmla="*/ 2147483647 w 7"/>
            <a:gd name="T31" fmla="*/ 2147483647 h 7"/>
            <a:gd name="T32" fmla="*/ 2147483647 w 7"/>
            <a:gd name="T33" fmla="*/ 2147483647 h 7"/>
            <a:gd name="T34" fmla="*/ 2147483647 w 7"/>
            <a:gd name="T35" fmla="*/ 2147483647 h 7"/>
            <a:gd name="T36" fmla="*/ 2147483647 w 7"/>
            <a:gd name="T37" fmla="*/ 2147483647 h 7"/>
            <a:gd name="T38" fmla="*/ 2147483647 w 7"/>
            <a:gd name="T39" fmla="*/ 2147483647 h 7"/>
            <a:gd name="T40" fmla="*/ 2147483647 w 7"/>
            <a:gd name="T41" fmla="*/ 2147483647 h 7"/>
            <a:gd name="T42" fmla="*/ 2147483647 w 7"/>
            <a:gd name="T43" fmla="*/ 2147483647 h 7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w 7"/>
            <a:gd name="T67" fmla="*/ 0 h 7"/>
            <a:gd name="T68" fmla="*/ 7 w 7"/>
            <a:gd name="T69" fmla="*/ 7 h 7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T66" t="T67" r="T68" b="T69"/>
          <a:pathLst>
            <a:path w="7" h="7">
              <a:moveTo>
                <a:pt x="5" y="2"/>
              </a:moveTo>
              <a:lnTo>
                <a:pt x="5" y="1"/>
              </a:lnTo>
              <a:lnTo>
                <a:pt x="4" y="1"/>
              </a:lnTo>
              <a:lnTo>
                <a:pt x="4" y="0"/>
              </a:lnTo>
              <a:lnTo>
                <a:pt x="3" y="0"/>
              </a:lnTo>
              <a:lnTo>
                <a:pt x="2" y="1"/>
              </a:lnTo>
              <a:lnTo>
                <a:pt x="3" y="2"/>
              </a:lnTo>
              <a:lnTo>
                <a:pt x="2" y="3"/>
              </a:lnTo>
              <a:lnTo>
                <a:pt x="1" y="3"/>
              </a:lnTo>
              <a:lnTo>
                <a:pt x="1" y="4"/>
              </a:lnTo>
              <a:lnTo>
                <a:pt x="1" y="5"/>
              </a:lnTo>
              <a:lnTo>
                <a:pt x="0" y="7"/>
              </a:lnTo>
              <a:lnTo>
                <a:pt x="1" y="7"/>
              </a:lnTo>
              <a:lnTo>
                <a:pt x="2" y="6"/>
              </a:lnTo>
              <a:lnTo>
                <a:pt x="3" y="6"/>
              </a:lnTo>
              <a:lnTo>
                <a:pt x="4" y="7"/>
              </a:lnTo>
              <a:lnTo>
                <a:pt x="5" y="7"/>
              </a:lnTo>
              <a:lnTo>
                <a:pt x="5" y="5"/>
              </a:lnTo>
              <a:lnTo>
                <a:pt x="6" y="4"/>
              </a:lnTo>
              <a:lnTo>
                <a:pt x="7" y="3"/>
              </a:lnTo>
              <a:lnTo>
                <a:pt x="6" y="2"/>
              </a:lnTo>
              <a:lnTo>
                <a:pt x="5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11</xdr:row>
      <xdr:rowOff>152400</xdr:rowOff>
    </xdr:from>
    <xdr:to>
      <xdr:col>5</xdr:col>
      <xdr:colOff>276225</xdr:colOff>
      <xdr:row>15</xdr:row>
      <xdr:rowOff>57150</xdr:rowOff>
    </xdr:to>
    <xdr:grpSp>
      <xdr:nvGrpSpPr>
        <xdr:cNvPr id="408926" name="ShapeReg_35"/>
        <xdr:cNvGrpSpPr>
          <a:grpSpLocks/>
        </xdr:cNvGrpSpPr>
      </xdr:nvGrpSpPr>
      <xdr:grpSpPr bwMode="auto">
        <a:xfrm>
          <a:off x="1990725" y="2057400"/>
          <a:ext cx="933450" cy="552450"/>
          <a:chOff x="215" y="216"/>
          <a:chExt cx="98" cy="58"/>
        </a:xfrm>
      </xdr:grpSpPr>
      <xdr:sp macro="modRegionSelect.Region_Click" textlink="">
        <xdr:nvSpPr>
          <xdr:cNvPr id="409073" name="Groupp35_2"/>
          <xdr:cNvSpPr>
            <a:spLocks/>
          </xdr:cNvSpPr>
        </xdr:nvSpPr>
        <xdr:spPr bwMode="auto">
          <a:xfrm>
            <a:off x="293" y="232"/>
            <a:ext cx="6" cy="9"/>
          </a:xfrm>
          <a:custGeom>
            <a:avLst/>
            <a:gdLst>
              <a:gd name="T0" fmla="*/ 2147174229 w 6"/>
              <a:gd name="T1" fmla="*/ 0 h 9"/>
              <a:gd name="T2" fmla="*/ 2147174229 w 6"/>
              <a:gd name="T3" fmla="*/ 2147174002 h 9"/>
              <a:gd name="T4" fmla="*/ 0 w 6"/>
              <a:gd name="T5" fmla="*/ 2147174002 h 9"/>
              <a:gd name="T6" fmla="*/ 0 w 6"/>
              <a:gd name="T7" fmla="*/ 2147174002 h 9"/>
              <a:gd name="T8" fmla="*/ 0 w 6"/>
              <a:gd name="T9" fmla="*/ 2147174002 h 9"/>
              <a:gd name="T10" fmla="*/ 2147174229 w 6"/>
              <a:gd name="T11" fmla="*/ 2147174002 h 9"/>
              <a:gd name="T12" fmla="*/ 2147174229 w 6"/>
              <a:gd name="T13" fmla="*/ 2147174002 h 9"/>
              <a:gd name="T14" fmla="*/ 2147174229 w 6"/>
              <a:gd name="T15" fmla="*/ 2147174002 h 9"/>
              <a:gd name="T16" fmla="*/ 2147174229 w 6"/>
              <a:gd name="T17" fmla="*/ 2147174002 h 9"/>
              <a:gd name="T18" fmla="*/ 2147174229 w 6"/>
              <a:gd name="T19" fmla="*/ 2147174002 h 9"/>
              <a:gd name="T20" fmla="*/ 2147174229 w 6"/>
              <a:gd name="T21" fmla="*/ 2147174002 h 9"/>
              <a:gd name="T22" fmla="*/ 2147174229 w 6"/>
              <a:gd name="T23" fmla="*/ 0 h 9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6"/>
              <a:gd name="T37" fmla="*/ 0 h 9"/>
              <a:gd name="T38" fmla="*/ 6 w 6"/>
              <a:gd name="T39" fmla="*/ 9 h 9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6" h="9">
                <a:moveTo>
                  <a:pt x="3" y="0"/>
                </a:moveTo>
                <a:lnTo>
                  <a:pt x="1" y="1"/>
                </a:lnTo>
                <a:lnTo>
                  <a:pt x="0" y="1"/>
                </a:lnTo>
                <a:lnTo>
                  <a:pt x="0" y="5"/>
                </a:lnTo>
                <a:lnTo>
                  <a:pt x="0" y="6"/>
                </a:lnTo>
                <a:lnTo>
                  <a:pt x="2" y="7"/>
                </a:lnTo>
                <a:lnTo>
                  <a:pt x="2" y="9"/>
                </a:lnTo>
                <a:lnTo>
                  <a:pt x="5" y="9"/>
                </a:lnTo>
                <a:lnTo>
                  <a:pt x="6" y="7"/>
                </a:lnTo>
                <a:lnTo>
                  <a:pt x="4" y="5"/>
                </a:lnTo>
                <a:lnTo>
                  <a:pt x="4" y="3"/>
                </a:lnTo>
                <a:lnTo>
                  <a:pt x="3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074" name="Groupp35_1"/>
          <xdr:cNvSpPr>
            <a:spLocks/>
          </xdr:cNvSpPr>
        </xdr:nvSpPr>
        <xdr:spPr bwMode="auto">
          <a:xfrm>
            <a:off x="248" y="221"/>
            <a:ext cx="9" cy="9"/>
          </a:xfrm>
          <a:custGeom>
            <a:avLst/>
            <a:gdLst>
              <a:gd name="T0" fmla="*/ 2147174002 w 9"/>
              <a:gd name="T1" fmla="*/ 0 h 9"/>
              <a:gd name="T2" fmla="*/ 2147174002 w 9"/>
              <a:gd name="T3" fmla="*/ 2147174002 h 9"/>
              <a:gd name="T4" fmla="*/ 2147174002 w 9"/>
              <a:gd name="T5" fmla="*/ 2147174002 h 9"/>
              <a:gd name="T6" fmla="*/ 0 w 9"/>
              <a:gd name="T7" fmla="*/ 2147174002 h 9"/>
              <a:gd name="T8" fmla="*/ 2147174002 w 9"/>
              <a:gd name="T9" fmla="*/ 2147174002 h 9"/>
              <a:gd name="T10" fmla="*/ 2147174002 w 9"/>
              <a:gd name="T11" fmla="*/ 2147174002 h 9"/>
              <a:gd name="T12" fmla="*/ 2147174002 w 9"/>
              <a:gd name="T13" fmla="*/ 2147174002 h 9"/>
              <a:gd name="T14" fmla="*/ 2147174002 w 9"/>
              <a:gd name="T15" fmla="*/ 2147174002 h 9"/>
              <a:gd name="T16" fmla="*/ 2147174002 w 9"/>
              <a:gd name="T17" fmla="*/ 2147174002 h 9"/>
              <a:gd name="T18" fmla="*/ 2147174002 w 9"/>
              <a:gd name="T19" fmla="*/ 2147174002 h 9"/>
              <a:gd name="T20" fmla="*/ 2147174002 w 9"/>
              <a:gd name="T21" fmla="*/ 2147174002 h 9"/>
              <a:gd name="T22" fmla="*/ 2147174002 w 9"/>
              <a:gd name="T23" fmla="*/ 2147174002 h 9"/>
              <a:gd name="T24" fmla="*/ 2147174002 w 9"/>
              <a:gd name="T25" fmla="*/ 0 h 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"/>
              <a:gd name="T40" fmla="*/ 0 h 9"/>
              <a:gd name="T41" fmla="*/ 9 w 9"/>
              <a:gd name="T42" fmla="*/ 9 h 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" h="9">
                <a:moveTo>
                  <a:pt x="5" y="0"/>
                </a:moveTo>
                <a:lnTo>
                  <a:pt x="3" y="1"/>
                </a:lnTo>
                <a:lnTo>
                  <a:pt x="1" y="3"/>
                </a:lnTo>
                <a:lnTo>
                  <a:pt x="0" y="5"/>
                </a:lnTo>
                <a:lnTo>
                  <a:pt x="1" y="7"/>
                </a:lnTo>
                <a:lnTo>
                  <a:pt x="3" y="8"/>
                </a:lnTo>
                <a:lnTo>
                  <a:pt x="4" y="9"/>
                </a:lnTo>
                <a:lnTo>
                  <a:pt x="6" y="7"/>
                </a:lnTo>
                <a:lnTo>
                  <a:pt x="8" y="8"/>
                </a:lnTo>
                <a:lnTo>
                  <a:pt x="9" y="5"/>
                </a:lnTo>
                <a:lnTo>
                  <a:pt x="8" y="3"/>
                </a:lnTo>
                <a:lnTo>
                  <a:pt x="7" y="1"/>
                </a:lnTo>
                <a:lnTo>
                  <a:pt x="5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075" name="ShapeReg_35"/>
          <xdr:cNvSpPr>
            <a:spLocks/>
          </xdr:cNvSpPr>
        </xdr:nvSpPr>
        <xdr:spPr bwMode="auto">
          <a:xfrm>
            <a:off x="215" y="216"/>
            <a:ext cx="98" cy="58"/>
          </a:xfrm>
          <a:custGeom>
            <a:avLst/>
            <a:gdLst>
              <a:gd name="T0" fmla="*/ 0 w 3455"/>
              <a:gd name="T1" fmla="*/ 0 h 2035"/>
              <a:gd name="T2" fmla="*/ 0 w 3455"/>
              <a:gd name="T3" fmla="*/ 0 h 2035"/>
              <a:gd name="T4" fmla="*/ 0 w 3455"/>
              <a:gd name="T5" fmla="*/ 0 h 2035"/>
              <a:gd name="T6" fmla="*/ 0 w 3455"/>
              <a:gd name="T7" fmla="*/ 0 h 2035"/>
              <a:gd name="T8" fmla="*/ 0 w 3455"/>
              <a:gd name="T9" fmla="*/ 0 h 2035"/>
              <a:gd name="T10" fmla="*/ 0 w 3455"/>
              <a:gd name="T11" fmla="*/ 0 h 2035"/>
              <a:gd name="T12" fmla="*/ 0 w 3455"/>
              <a:gd name="T13" fmla="*/ 0 h 2035"/>
              <a:gd name="T14" fmla="*/ 0 w 3455"/>
              <a:gd name="T15" fmla="*/ 0 h 2035"/>
              <a:gd name="T16" fmla="*/ 0 w 3455"/>
              <a:gd name="T17" fmla="*/ 0 h 2035"/>
              <a:gd name="T18" fmla="*/ 0 w 3455"/>
              <a:gd name="T19" fmla="*/ 0 h 2035"/>
              <a:gd name="T20" fmla="*/ 0 w 3455"/>
              <a:gd name="T21" fmla="*/ 0 h 2035"/>
              <a:gd name="T22" fmla="*/ 0 w 3455"/>
              <a:gd name="T23" fmla="*/ 0 h 2035"/>
              <a:gd name="T24" fmla="*/ 0 w 3455"/>
              <a:gd name="T25" fmla="*/ 0 h 2035"/>
              <a:gd name="T26" fmla="*/ 0 w 3455"/>
              <a:gd name="T27" fmla="*/ 0 h 2035"/>
              <a:gd name="T28" fmla="*/ 0 w 3455"/>
              <a:gd name="T29" fmla="*/ 0 h 2035"/>
              <a:gd name="T30" fmla="*/ 0 w 3455"/>
              <a:gd name="T31" fmla="*/ 0 h 2035"/>
              <a:gd name="T32" fmla="*/ 0 w 3455"/>
              <a:gd name="T33" fmla="*/ 0 h 2035"/>
              <a:gd name="T34" fmla="*/ 0 w 3455"/>
              <a:gd name="T35" fmla="*/ 0 h 2035"/>
              <a:gd name="T36" fmla="*/ 0 w 3455"/>
              <a:gd name="T37" fmla="*/ 0 h 2035"/>
              <a:gd name="T38" fmla="*/ 0 w 3455"/>
              <a:gd name="T39" fmla="*/ 0 h 2035"/>
              <a:gd name="T40" fmla="*/ 0 w 3455"/>
              <a:gd name="T41" fmla="*/ 0 h 2035"/>
              <a:gd name="T42" fmla="*/ 0 w 3455"/>
              <a:gd name="T43" fmla="*/ 0 h 2035"/>
              <a:gd name="T44" fmla="*/ 0 w 3455"/>
              <a:gd name="T45" fmla="*/ 0 h 2035"/>
              <a:gd name="T46" fmla="*/ 0 w 3455"/>
              <a:gd name="T47" fmla="*/ 0 h 2035"/>
              <a:gd name="T48" fmla="*/ 0 w 3455"/>
              <a:gd name="T49" fmla="*/ 0 h 2035"/>
              <a:gd name="T50" fmla="*/ 0 w 3455"/>
              <a:gd name="T51" fmla="*/ 0 h 2035"/>
              <a:gd name="T52" fmla="*/ 0 w 3455"/>
              <a:gd name="T53" fmla="*/ 0 h 2035"/>
              <a:gd name="T54" fmla="*/ 0 w 3455"/>
              <a:gd name="T55" fmla="*/ 0 h 2035"/>
              <a:gd name="T56" fmla="*/ 0 w 3455"/>
              <a:gd name="T57" fmla="*/ 0 h 2035"/>
              <a:gd name="T58" fmla="*/ 0 w 3455"/>
              <a:gd name="T59" fmla="*/ 0 h 2035"/>
              <a:gd name="T60" fmla="*/ 0 w 3455"/>
              <a:gd name="T61" fmla="*/ 0 h 2035"/>
              <a:gd name="T62" fmla="*/ 0 w 3455"/>
              <a:gd name="T63" fmla="*/ 0 h 2035"/>
              <a:gd name="T64" fmla="*/ 0 w 3455"/>
              <a:gd name="T65" fmla="*/ 0 h 2035"/>
              <a:gd name="T66" fmla="*/ 0 w 3455"/>
              <a:gd name="T67" fmla="*/ 0 h 2035"/>
              <a:gd name="T68" fmla="*/ 0 w 3455"/>
              <a:gd name="T69" fmla="*/ 0 h 2035"/>
              <a:gd name="T70" fmla="*/ 0 w 3455"/>
              <a:gd name="T71" fmla="*/ 0 h 2035"/>
              <a:gd name="T72" fmla="*/ 0 w 3455"/>
              <a:gd name="T73" fmla="*/ 0 h 2035"/>
              <a:gd name="T74" fmla="*/ 0 w 3455"/>
              <a:gd name="T75" fmla="*/ 0 h 2035"/>
              <a:gd name="T76" fmla="*/ 0 w 3455"/>
              <a:gd name="T77" fmla="*/ 0 h 2035"/>
              <a:gd name="T78" fmla="*/ 0 w 3455"/>
              <a:gd name="T79" fmla="*/ 0 h 2035"/>
              <a:gd name="T80" fmla="*/ 0 w 3455"/>
              <a:gd name="T81" fmla="*/ 0 h 2035"/>
              <a:gd name="T82" fmla="*/ 0 w 3455"/>
              <a:gd name="T83" fmla="*/ 0 h 2035"/>
              <a:gd name="T84" fmla="*/ 0 w 3455"/>
              <a:gd name="T85" fmla="*/ 0 h 2035"/>
              <a:gd name="T86" fmla="*/ 0 w 3455"/>
              <a:gd name="T87" fmla="*/ 0 h 2035"/>
              <a:gd name="T88" fmla="*/ 0 w 3455"/>
              <a:gd name="T89" fmla="*/ 0 h 2035"/>
              <a:gd name="T90" fmla="*/ 0 w 3455"/>
              <a:gd name="T91" fmla="*/ 0 h 2035"/>
              <a:gd name="T92" fmla="*/ 0 w 3455"/>
              <a:gd name="T93" fmla="*/ 0 h 2035"/>
              <a:gd name="T94" fmla="*/ 0 w 3455"/>
              <a:gd name="T95" fmla="*/ 0 h 2035"/>
              <a:gd name="T96" fmla="*/ 0 w 3455"/>
              <a:gd name="T97" fmla="*/ 0 h 2035"/>
              <a:gd name="T98" fmla="*/ 0 w 3455"/>
              <a:gd name="T99" fmla="*/ 0 h 2035"/>
              <a:gd name="T100" fmla="*/ 0 w 3455"/>
              <a:gd name="T101" fmla="*/ 0 h 2035"/>
              <a:gd name="T102" fmla="*/ 0 w 3455"/>
              <a:gd name="T103" fmla="*/ 0 h 2035"/>
              <a:gd name="T104" fmla="*/ 0 w 3455"/>
              <a:gd name="T105" fmla="*/ 0 h 2035"/>
              <a:gd name="T106" fmla="*/ 0 w 3455"/>
              <a:gd name="T107" fmla="*/ 0 h 2035"/>
              <a:gd name="T108" fmla="*/ 0 w 3455"/>
              <a:gd name="T109" fmla="*/ 0 h 2035"/>
              <a:gd name="T110" fmla="*/ 0 w 3455"/>
              <a:gd name="T111" fmla="*/ 0 h 2035"/>
              <a:gd name="T112" fmla="*/ 0 w 3455"/>
              <a:gd name="T113" fmla="*/ 0 h 2035"/>
              <a:gd name="T114" fmla="*/ 0 w 3455"/>
              <a:gd name="T115" fmla="*/ 0 h 2035"/>
              <a:gd name="T116" fmla="*/ 0 w 3455"/>
              <a:gd name="T117" fmla="*/ 0 h 2035"/>
              <a:gd name="T118" fmla="*/ 0 w 3455"/>
              <a:gd name="T119" fmla="*/ 0 h 2035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3455"/>
              <a:gd name="T181" fmla="*/ 0 h 2035"/>
              <a:gd name="T182" fmla="*/ 3455 w 3455"/>
              <a:gd name="T183" fmla="*/ 2035 h 2035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3455" h="2035">
                <a:moveTo>
                  <a:pt x="3455" y="1334"/>
                </a:moveTo>
                <a:lnTo>
                  <a:pt x="3417" y="1390"/>
                </a:lnTo>
                <a:lnTo>
                  <a:pt x="3371" y="1436"/>
                </a:lnTo>
                <a:lnTo>
                  <a:pt x="3343" y="1464"/>
                </a:lnTo>
                <a:lnTo>
                  <a:pt x="3389" y="1508"/>
                </a:lnTo>
                <a:lnTo>
                  <a:pt x="3398" y="1543"/>
                </a:lnTo>
                <a:lnTo>
                  <a:pt x="3433" y="1555"/>
                </a:lnTo>
                <a:lnTo>
                  <a:pt x="3433" y="1628"/>
                </a:lnTo>
                <a:lnTo>
                  <a:pt x="3433" y="1715"/>
                </a:lnTo>
                <a:lnTo>
                  <a:pt x="3389" y="1715"/>
                </a:lnTo>
                <a:lnTo>
                  <a:pt x="3335" y="1684"/>
                </a:lnTo>
                <a:lnTo>
                  <a:pt x="3281" y="1684"/>
                </a:lnTo>
                <a:lnTo>
                  <a:pt x="3187" y="1764"/>
                </a:lnTo>
                <a:lnTo>
                  <a:pt x="3104" y="1769"/>
                </a:lnTo>
                <a:lnTo>
                  <a:pt x="3067" y="1858"/>
                </a:lnTo>
                <a:lnTo>
                  <a:pt x="2942" y="1837"/>
                </a:lnTo>
                <a:lnTo>
                  <a:pt x="2909" y="1891"/>
                </a:lnTo>
                <a:lnTo>
                  <a:pt x="2855" y="1945"/>
                </a:lnTo>
                <a:lnTo>
                  <a:pt x="2801" y="1976"/>
                </a:lnTo>
                <a:lnTo>
                  <a:pt x="2695" y="2014"/>
                </a:lnTo>
                <a:lnTo>
                  <a:pt x="2606" y="2035"/>
                </a:lnTo>
                <a:lnTo>
                  <a:pt x="2500" y="1981"/>
                </a:lnTo>
                <a:lnTo>
                  <a:pt x="2443" y="1992"/>
                </a:lnTo>
                <a:lnTo>
                  <a:pt x="2380" y="1938"/>
                </a:lnTo>
                <a:lnTo>
                  <a:pt x="2255" y="1889"/>
                </a:lnTo>
                <a:lnTo>
                  <a:pt x="2128" y="1807"/>
                </a:lnTo>
                <a:lnTo>
                  <a:pt x="2034" y="1769"/>
                </a:lnTo>
                <a:lnTo>
                  <a:pt x="1881" y="1710"/>
                </a:lnTo>
                <a:lnTo>
                  <a:pt x="1806" y="1635"/>
                </a:lnTo>
                <a:lnTo>
                  <a:pt x="1714" y="1626"/>
                </a:lnTo>
                <a:lnTo>
                  <a:pt x="1566" y="1529"/>
                </a:lnTo>
                <a:lnTo>
                  <a:pt x="1492" y="1455"/>
                </a:lnTo>
                <a:lnTo>
                  <a:pt x="1378" y="1404"/>
                </a:lnTo>
                <a:lnTo>
                  <a:pt x="1265" y="1308"/>
                </a:lnTo>
                <a:lnTo>
                  <a:pt x="1162" y="1320"/>
                </a:lnTo>
                <a:lnTo>
                  <a:pt x="1084" y="1371"/>
                </a:lnTo>
                <a:lnTo>
                  <a:pt x="595" y="1374"/>
                </a:lnTo>
                <a:lnTo>
                  <a:pt x="556" y="1335"/>
                </a:lnTo>
                <a:lnTo>
                  <a:pt x="465" y="1294"/>
                </a:lnTo>
                <a:lnTo>
                  <a:pt x="456" y="1322"/>
                </a:lnTo>
                <a:lnTo>
                  <a:pt x="376" y="1350"/>
                </a:lnTo>
                <a:lnTo>
                  <a:pt x="331" y="1334"/>
                </a:lnTo>
                <a:cubicBezTo>
                  <a:pt x="331" y="1334"/>
                  <a:pt x="284" y="1277"/>
                  <a:pt x="275" y="1268"/>
                </a:cubicBezTo>
                <a:lnTo>
                  <a:pt x="233" y="1226"/>
                </a:lnTo>
                <a:lnTo>
                  <a:pt x="214" y="1146"/>
                </a:lnTo>
                <a:lnTo>
                  <a:pt x="141" y="1073"/>
                </a:lnTo>
                <a:lnTo>
                  <a:pt x="99" y="1019"/>
                </a:lnTo>
                <a:lnTo>
                  <a:pt x="73" y="920"/>
                </a:lnTo>
                <a:lnTo>
                  <a:pt x="37" y="842"/>
                </a:lnTo>
                <a:lnTo>
                  <a:pt x="0" y="795"/>
                </a:lnTo>
                <a:lnTo>
                  <a:pt x="113" y="772"/>
                </a:lnTo>
                <a:lnTo>
                  <a:pt x="207" y="635"/>
                </a:lnTo>
                <a:lnTo>
                  <a:pt x="207" y="518"/>
                </a:lnTo>
                <a:lnTo>
                  <a:pt x="244" y="438"/>
                </a:lnTo>
                <a:lnTo>
                  <a:pt x="367" y="377"/>
                </a:lnTo>
                <a:lnTo>
                  <a:pt x="367" y="301"/>
                </a:lnTo>
                <a:lnTo>
                  <a:pt x="484" y="231"/>
                </a:lnTo>
                <a:lnTo>
                  <a:pt x="484" y="113"/>
                </a:lnTo>
                <a:lnTo>
                  <a:pt x="465" y="0"/>
                </a:lnTo>
                <a:lnTo>
                  <a:pt x="545" y="0"/>
                </a:lnTo>
                <a:lnTo>
                  <a:pt x="571" y="59"/>
                </a:lnTo>
                <a:lnTo>
                  <a:pt x="677" y="165"/>
                </a:lnTo>
                <a:lnTo>
                  <a:pt x="757" y="287"/>
                </a:lnTo>
                <a:lnTo>
                  <a:pt x="757" y="452"/>
                </a:lnTo>
                <a:lnTo>
                  <a:pt x="729" y="537"/>
                </a:lnTo>
                <a:lnTo>
                  <a:pt x="686" y="579"/>
                </a:lnTo>
                <a:lnTo>
                  <a:pt x="616" y="508"/>
                </a:lnTo>
                <a:lnTo>
                  <a:pt x="517" y="485"/>
                </a:lnTo>
                <a:lnTo>
                  <a:pt x="367" y="537"/>
                </a:lnTo>
                <a:lnTo>
                  <a:pt x="367" y="659"/>
                </a:lnTo>
                <a:lnTo>
                  <a:pt x="404" y="772"/>
                </a:lnTo>
                <a:lnTo>
                  <a:pt x="404" y="866"/>
                </a:lnTo>
                <a:lnTo>
                  <a:pt x="512" y="894"/>
                </a:lnTo>
                <a:lnTo>
                  <a:pt x="616" y="941"/>
                </a:lnTo>
                <a:lnTo>
                  <a:pt x="734" y="885"/>
                </a:lnTo>
                <a:lnTo>
                  <a:pt x="734" y="800"/>
                </a:lnTo>
                <a:lnTo>
                  <a:pt x="856" y="772"/>
                </a:lnTo>
                <a:lnTo>
                  <a:pt x="973" y="828"/>
                </a:lnTo>
                <a:lnTo>
                  <a:pt x="955" y="753"/>
                </a:lnTo>
                <a:lnTo>
                  <a:pt x="1138" y="786"/>
                </a:lnTo>
                <a:lnTo>
                  <a:pt x="1237" y="767"/>
                </a:lnTo>
                <a:lnTo>
                  <a:pt x="1416" y="791"/>
                </a:lnTo>
                <a:lnTo>
                  <a:pt x="1519" y="791"/>
                </a:lnTo>
                <a:lnTo>
                  <a:pt x="1571" y="885"/>
                </a:lnTo>
                <a:lnTo>
                  <a:pt x="1618" y="885"/>
                </a:lnTo>
                <a:lnTo>
                  <a:pt x="1618" y="800"/>
                </a:lnTo>
                <a:lnTo>
                  <a:pt x="1768" y="753"/>
                </a:lnTo>
                <a:lnTo>
                  <a:pt x="1848" y="753"/>
                </a:lnTo>
                <a:lnTo>
                  <a:pt x="1881" y="875"/>
                </a:lnTo>
                <a:lnTo>
                  <a:pt x="1792" y="875"/>
                </a:lnTo>
                <a:lnTo>
                  <a:pt x="1764" y="960"/>
                </a:lnTo>
                <a:lnTo>
                  <a:pt x="1693" y="984"/>
                </a:lnTo>
                <a:lnTo>
                  <a:pt x="1801" y="1082"/>
                </a:lnTo>
                <a:lnTo>
                  <a:pt x="1877" y="1082"/>
                </a:lnTo>
                <a:lnTo>
                  <a:pt x="2018" y="1021"/>
                </a:lnTo>
                <a:lnTo>
                  <a:pt x="2152" y="1047"/>
                </a:lnTo>
                <a:lnTo>
                  <a:pt x="2298" y="1193"/>
                </a:lnTo>
                <a:lnTo>
                  <a:pt x="2347" y="1143"/>
                </a:lnTo>
                <a:lnTo>
                  <a:pt x="2446" y="1143"/>
                </a:lnTo>
                <a:lnTo>
                  <a:pt x="2570" y="1103"/>
                </a:lnTo>
                <a:lnTo>
                  <a:pt x="2620" y="1153"/>
                </a:lnTo>
                <a:lnTo>
                  <a:pt x="2606" y="1219"/>
                </a:lnTo>
                <a:lnTo>
                  <a:pt x="2530" y="1270"/>
                </a:lnTo>
                <a:lnTo>
                  <a:pt x="2530" y="1350"/>
                </a:lnTo>
                <a:lnTo>
                  <a:pt x="2620" y="1426"/>
                </a:lnTo>
                <a:lnTo>
                  <a:pt x="2627" y="1339"/>
                </a:lnTo>
                <a:lnTo>
                  <a:pt x="2667" y="1299"/>
                </a:lnTo>
                <a:lnTo>
                  <a:pt x="2761" y="1322"/>
                </a:lnTo>
                <a:lnTo>
                  <a:pt x="2761" y="1247"/>
                </a:lnTo>
                <a:lnTo>
                  <a:pt x="2850" y="1233"/>
                </a:lnTo>
                <a:lnTo>
                  <a:pt x="2869" y="1120"/>
                </a:lnTo>
                <a:lnTo>
                  <a:pt x="2855" y="984"/>
                </a:lnTo>
                <a:lnTo>
                  <a:pt x="2940" y="941"/>
                </a:lnTo>
                <a:lnTo>
                  <a:pt x="3013" y="920"/>
                </a:lnTo>
                <a:lnTo>
                  <a:pt x="3100" y="1007"/>
                </a:lnTo>
                <a:lnTo>
                  <a:pt x="3137" y="969"/>
                </a:lnTo>
                <a:lnTo>
                  <a:pt x="3234" y="1089"/>
                </a:lnTo>
                <a:lnTo>
                  <a:pt x="3344" y="1200"/>
                </a:lnTo>
                <a:lnTo>
                  <a:pt x="3434" y="1289"/>
                </a:lnTo>
                <a:lnTo>
                  <a:pt x="3455" y="1334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600075</xdr:colOff>
      <xdr:row>12</xdr:row>
      <xdr:rowOff>9525</xdr:rowOff>
    </xdr:from>
    <xdr:to>
      <xdr:col>6</xdr:col>
      <xdr:colOff>466725</xdr:colOff>
      <xdr:row>20</xdr:row>
      <xdr:rowOff>9525</xdr:rowOff>
    </xdr:to>
    <xdr:sp macro="modRegionSelect.Region_Click" textlink="">
      <xdr:nvSpPr>
        <xdr:cNvPr id="408927" name="ShapeReg_83"/>
        <xdr:cNvSpPr>
          <a:spLocks/>
        </xdr:cNvSpPr>
      </xdr:nvSpPr>
      <xdr:spPr bwMode="auto">
        <a:xfrm>
          <a:off x="2638425" y="2076450"/>
          <a:ext cx="1085850" cy="1295400"/>
        </a:xfrm>
        <a:custGeom>
          <a:avLst/>
          <a:gdLst>
            <a:gd name="T0" fmla="*/ 2147483647 w 4026"/>
            <a:gd name="T1" fmla="*/ 2147483647 h 4831"/>
            <a:gd name="T2" fmla="*/ 2147483647 w 4026"/>
            <a:gd name="T3" fmla="*/ 2147483647 h 4831"/>
            <a:gd name="T4" fmla="*/ 2147483647 w 4026"/>
            <a:gd name="T5" fmla="*/ 2147483647 h 4831"/>
            <a:gd name="T6" fmla="*/ 2147483647 w 4026"/>
            <a:gd name="T7" fmla="*/ 2147483647 h 4831"/>
            <a:gd name="T8" fmla="*/ 2147483647 w 4026"/>
            <a:gd name="T9" fmla="*/ 2147483647 h 4831"/>
            <a:gd name="T10" fmla="*/ 2147483647 w 4026"/>
            <a:gd name="T11" fmla="*/ 2147483647 h 4831"/>
            <a:gd name="T12" fmla="*/ 2147483647 w 4026"/>
            <a:gd name="T13" fmla="*/ 2147483647 h 4831"/>
            <a:gd name="T14" fmla="*/ 2147483647 w 4026"/>
            <a:gd name="T15" fmla="*/ 2147483647 h 4831"/>
            <a:gd name="T16" fmla="*/ 2147483647 w 4026"/>
            <a:gd name="T17" fmla="*/ 2147483647 h 4831"/>
            <a:gd name="T18" fmla="*/ 2147483647 w 4026"/>
            <a:gd name="T19" fmla="*/ 2147483647 h 4831"/>
            <a:gd name="T20" fmla="*/ 2147483647 w 4026"/>
            <a:gd name="T21" fmla="*/ 2147483647 h 4831"/>
            <a:gd name="T22" fmla="*/ 2147483647 w 4026"/>
            <a:gd name="T23" fmla="*/ 2147483647 h 4831"/>
            <a:gd name="T24" fmla="*/ 2147483647 w 4026"/>
            <a:gd name="T25" fmla="*/ 2147483647 h 4831"/>
            <a:gd name="T26" fmla="*/ 2147483647 w 4026"/>
            <a:gd name="T27" fmla="*/ 2147483647 h 4831"/>
            <a:gd name="T28" fmla="*/ 2147483647 w 4026"/>
            <a:gd name="T29" fmla="*/ 2147483647 h 4831"/>
            <a:gd name="T30" fmla="*/ 2147483647 w 4026"/>
            <a:gd name="T31" fmla="*/ 2147483647 h 4831"/>
            <a:gd name="T32" fmla="*/ 2147483647 w 4026"/>
            <a:gd name="T33" fmla="*/ 2147483647 h 4831"/>
            <a:gd name="T34" fmla="*/ 2147483647 w 4026"/>
            <a:gd name="T35" fmla="*/ 2147483647 h 4831"/>
            <a:gd name="T36" fmla="*/ 2147483647 w 4026"/>
            <a:gd name="T37" fmla="*/ 2147483647 h 4831"/>
            <a:gd name="T38" fmla="*/ 2147483647 w 4026"/>
            <a:gd name="T39" fmla="*/ 2147483647 h 4831"/>
            <a:gd name="T40" fmla="*/ 2147483647 w 4026"/>
            <a:gd name="T41" fmla="*/ 2147483647 h 4831"/>
            <a:gd name="T42" fmla="*/ 2147483647 w 4026"/>
            <a:gd name="T43" fmla="*/ 2147483647 h 4831"/>
            <a:gd name="T44" fmla="*/ 2147483647 w 4026"/>
            <a:gd name="T45" fmla="*/ 2147483647 h 4831"/>
            <a:gd name="T46" fmla="*/ 2147483647 w 4026"/>
            <a:gd name="T47" fmla="*/ 2147483647 h 4831"/>
            <a:gd name="T48" fmla="*/ 2147483647 w 4026"/>
            <a:gd name="T49" fmla="*/ 2147483647 h 4831"/>
            <a:gd name="T50" fmla="*/ 2147483647 w 4026"/>
            <a:gd name="T51" fmla="*/ 2147483647 h 4831"/>
            <a:gd name="T52" fmla="*/ 2147483647 w 4026"/>
            <a:gd name="T53" fmla="*/ 2147483647 h 4831"/>
            <a:gd name="T54" fmla="*/ 2147483647 w 4026"/>
            <a:gd name="T55" fmla="*/ 2147483647 h 4831"/>
            <a:gd name="T56" fmla="*/ 2147483647 w 4026"/>
            <a:gd name="T57" fmla="*/ 2147483647 h 4831"/>
            <a:gd name="T58" fmla="*/ 2147483647 w 4026"/>
            <a:gd name="T59" fmla="*/ 2147483647 h 4831"/>
            <a:gd name="T60" fmla="*/ 2147483647 w 4026"/>
            <a:gd name="T61" fmla="*/ 2147483647 h 4831"/>
            <a:gd name="T62" fmla="*/ 2147483647 w 4026"/>
            <a:gd name="T63" fmla="*/ 2147483647 h 4831"/>
            <a:gd name="T64" fmla="*/ 2147483647 w 4026"/>
            <a:gd name="T65" fmla="*/ 2147483647 h 4831"/>
            <a:gd name="T66" fmla="*/ 2147483647 w 4026"/>
            <a:gd name="T67" fmla="*/ 2147483647 h 4831"/>
            <a:gd name="T68" fmla="*/ 2147483647 w 4026"/>
            <a:gd name="T69" fmla="*/ 2147483647 h 4831"/>
            <a:gd name="T70" fmla="*/ 2147483647 w 4026"/>
            <a:gd name="T71" fmla="*/ 2147483647 h 4831"/>
            <a:gd name="T72" fmla="*/ 2147483647 w 4026"/>
            <a:gd name="T73" fmla="*/ 2147483647 h 4831"/>
            <a:gd name="T74" fmla="*/ 2147483647 w 4026"/>
            <a:gd name="T75" fmla="*/ 2147483647 h 4831"/>
            <a:gd name="T76" fmla="*/ 2147483647 w 4026"/>
            <a:gd name="T77" fmla="*/ 2147483647 h 4831"/>
            <a:gd name="T78" fmla="*/ 2147483647 w 4026"/>
            <a:gd name="T79" fmla="*/ 2147483647 h 4831"/>
            <a:gd name="T80" fmla="*/ 2147483647 w 4026"/>
            <a:gd name="T81" fmla="*/ 2147483647 h 4831"/>
            <a:gd name="T82" fmla="*/ 2147483647 w 4026"/>
            <a:gd name="T83" fmla="*/ 2147483647 h 4831"/>
            <a:gd name="T84" fmla="*/ 2147483647 w 4026"/>
            <a:gd name="T85" fmla="*/ 2147483647 h 4831"/>
            <a:gd name="T86" fmla="*/ 2147483647 w 4026"/>
            <a:gd name="T87" fmla="*/ 2147483647 h 4831"/>
            <a:gd name="T88" fmla="*/ 2147483647 w 4026"/>
            <a:gd name="T89" fmla="*/ 2147483647 h 4831"/>
            <a:gd name="T90" fmla="*/ 2147483647 w 4026"/>
            <a:gd name="T91" fmla="*/ 2147483647 h 4831"/>
            <a:gd name="T92" fmla="*/ 2147483647 w 4026"/>
            <a:gd name="T93" fmla="*/ 2147483647 h 4831"/>
            <a:gd name="T94" fmla="*/ 2147483647 w 4026"/>
            <a:gd name="T95" fmla="*/ 2147483647 h 4831"/>
            <a:gd name="T96" fmla="*/ 2147483647 w 4026"/>
            <a:gd name="T97" fmla="*/ 2147483647 h 4831"/>
            <a:gd name="T98" fmla="*/ 2147483647 w 4026"/>
            <a:gd name="T99" fmla="*/ 2147483647 h 4831"/>
            <a:gd name="T100" fmla="*/ 2147483647 w 4026"/>
            <a:gd name="T101" fmla="*/ 2147483647 h 4831"/>
            <a:gd name="T102" fmla="*/ 2147483647 w 4026"/>
            <a:gd name="T103" fmla="*/ 2147483647 h 4831"/>
            <a:gd name="T104" fmla="*/ 2147483647 w 4026"/>
            <a:gd name="T105" fmla="*/ 2147483647 h 4831"/>
            <a:gd name="T106" fmla="*/ 2147483647 w 4026"/>
            <a:gd name="T107" fmla="*/ 2147483647 h 4831"/>
            <a:gd name="T108" fmla="*/ 2147483647 w 4026"/>
            <a:gd name="T109" fmla="*/ 2147483647 h 4831"/>
            <a:gd name="T110" fmla="*/ 2147483647 w 4026"/>
            <a:gd name="T111" fmla="*/ 2147483647 h 4831"/>
            <a:gd name="T112" fmla="*/ 2147483647 w 4026"/>
            <a:gd name="T113" fmla="*/ 2147483647 h 4831"/>
            <a:gd name="T114" fmla="*/ 0 w 4026"/>
            <a:gd name="T115" fmla="*/ 2147483647 h 4831"/>
            <a:gd name="T116" fmla="*/ 2147483647 w 4026"/>
            <a:gd name="T117" fmla="*/ 2147483647 h 4831"/>
            <a:gd name="T118" fmla="*/ 2147483647 w 4026"/>
            <a:gd name="T119" fmla="*/ 2147483647 h 4831"/>
            <a:gd name="T120" fmla="*/ 2147483647 w 4026"/>
            <a:gd name="T121" fmla="*/ 2147483647 h 483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4026"/>
            <a:gd name="T184" fmla="*/ 0 h 4831"/>
            <a:gd name="T185" fmla="*/ 4026 w 4026"/>
            <a:gd name="T186" fmla="*/ 4831 h 483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4026" h="4831">
              <a:moveTo>
                <a:pt x="943" y="1780"/>
              </a:moveTo>
              <a:lnTo>
                <a:pt x="950" y="1728"/>
              </a:lnTo>
              <a:lnTo>
                <a:pt x="988" y="1710"/>
              </a:lnTo>
              <a:lnTo>
                <a:pt x="1009" y="1658"/>
              </a:lnTo>
              <a:lnTo>
                <a:pt x="1054" y="1658"/>
              </a:lnTo>
              <a:lnTo>
                <a:pt x="1054" y="1498"/>
              </a:lnTo>
              <a:lnTo>
                <a:pt x="1018" y="1486"/>
              </a:lnTo>
              <a:lnTo>
                <a:pt x="1009" y="1451"/>
              </a:lnTo>
              <a:lnTo>
                <a:pt x="963" y="1407"/>
              </a:lnTo>
              <a:lnTo>
                <a:pt x="1037" y="1333"/>
              </a:lnTo>
              <a:lnTo>
                <a:pt x="1076" y="1277"/>
              </a:lnTo>
              <a:lnTo>
                <a:pt x="1112" y="1352"/>
              </a:lnTo>
              <a:lnTo>
                <a:pt x="1223" y="1463"/>
              </a:lnTo>
              <a:lnTo>
                <a:pt x="1298" y="1580"/>
              </a:lnTo>
              <a:lnTo>
                <a:pt x="1378" y="1688"/>
              </a:lnTo>
              <a:lnTo>
                <a:pt x="1378" y="1783"/>
              </a:lnTo>
              <a:lnTo>
                <a:pt x="1444" y="1886"/>
              </a:lnTo>
              <a:lnTo>
                <a:pt x="1538" y="1830"/>
              </a:lnTo>
              <a:lnTo>
                <a:pt x="1538" y="1731"/>
              </a:lnTo>
              <a:lnTo>
                <a:pt x="1646" y="1632"/>
              </a:lnTo>
              <a:lnTo>
                <a:pt x="1571" y="1608"/>
              </a:lnTo>
              <a:lnTo>
                <a:pt x="1519" y="1486"/>
              </a:lnTo>
              <a:lnTo>
                <a:pt x="1538" y="1354"/>
              </a:lnTo>
              <a:lnTo>
                <a:pt x="1449" y="1293"/>
              </a:lnTo>
              <a:lnTo>
                <a:pt x="1399" y="1192"/>
              </a:lnTo>
              <a:lnTo>
                <a:pt x="1444" y="1148"/>
              </a:lnTo>
              <a:lnTo>
                <a:pt x="1538" y="1100"/>
              </a:lnTo>
              <a:lnTo>
                <a:pt x="1538" y="1025"/>
              </a:lnTo>
              <a:lnTo>
                <a:pt x="1562" y="912"/>
              </a:lnTo>
              <a:lnTo>
                <a:pt x="1604" y="856"/>
              </a:lnTo>
              <a:lnTo>
                <a:pt x="1604" y="785"/>
              </a:lnTo>
              <a:lnTo>
                <a:pt x="1543" y="767"/>
              </a:lnTo>
              <a:lnTo>
                <a:pt x="1576" y="672"/>
              </a:lnTo>
              <a:lnTo>
                <a:pt x="1627" y="607"/>
              </a:lnTo>
              <a:lnTo>
                <a:pt x="1722" y="574"/>
              </a:lnTo>
              <a:lnTo>
                <a:pt x="1823" y="524"/>
              </a:lnTo>
              <a:lnTo>
                <a:pt x="1858" y="489"/>
              </a:lnTo>
              <a:lnTo>
                <a:pt x="1938" y="409"/>
              </a:lnTo>
              <a:lnTo>
                <a:pt x="1999" y="273"/>
              </a:lnTo>
              <a:lnTo>
                <a:pt x="2046" y="160"/>
              </a:lnTo>
              <a:lnTo>
                <a:pt x="2098" y="47"/>
              </a:lnTo>
              <a:lnTo>
                <a:pt x="2187" y="0"/>
              </a:lnTo>
              <a:lnTo>
                <a:pt x="2244" y="80"/>
              </a:lnTo>
              <a:lnTo>
                <a:pt x="2357" y="80"/>
              </a:lnTo>
              <a:lnTo>
                <a:pt x="2413" y="136"/>
              </a:lnTo>
              <a:lnTo>
                <a:pt x="2512" y="136"/>
              </a:lnTo>
              <a:lnTo>
                <a:pt x="2554" y="296"/>
              </a:lnTo>
              <a:lnTo>
                <a:pt x="2507" y="343"/>
              </a:lnTo>
              <a:lnTo>
                <a:pt x="2486" y="515"/>
              </a:lnTo>
              <a:lnTo>
                <a:pt x="2352" y="649"/>
              </a:lnTo>
              <a:lnTo>
                <a:pt x="2314" y="771"/>
              </a:lnTo>
              <a:lnTo>
                <a:pt x="2394" y="842"/>
              </a:lnTo>
              <a:lnTo>
                <a:pt x="2366" y="1002"/>
              </a:lnTo>
              <a:lnTo>
                <a:pt x="2342" y="1129"/>
              </a:lnTo>
              <a:lnTo>
                <a:pt x="2248" y="1270"/>
              </a:lnTo>
              <a:lnTo>
                <a:pt x="2215" y="1472"/>
              </a:lnTo>
              <a:lnTo>
                <a:pt x="2164" y="1651"/>
              </a:lnTo>
              <a:lnTo>
                <a:pt x="2126" y="1740"/>
              </a:lnTo>
              <a:lnTo>
                <a:pt x="2161" y="1865"/>
              </a:lnTo>
              <a:lnTo>
                <a:pt x="2244" y="1947"/>
              </a:lnTo>
              <a:lnTo>
                <a:pt x="2230" y="2022"/>
              </a:lnTo>
              <a:lnTo>
                <a:pt x="2126" y="2102"/>
              </a:lnTo>
              <a:lnTo>
                <a:pt x="2107" y="2276"/>
              </a:lnTo>
              <a:lnTo>
                <a:pt x="2004" y="2305"/>
              </a:lnTo>
              <a:lnTo>
                <a:pt x="1881" y="2427"/>
              </a:lnTo>
              <a:lnTo>
                <a:pt x="1811" y="2530"/>
              </a:lnTo>
              <a:lnTo>
                <a:pt x="1745" y="2568"/>
              </a:lnTo>
              <a:lnTo>
                <a:pt x="1627" y="2545"/>
              </a:lnTo>
              <a:lnTo>
                <a:pt x="1557" y="2592"/>
              </a:lnTo>
              <a:lnTo>
                <a:pt x="1479" y="2542"/>
              </a:lnTo>
              <a:lnTo>
                <a:pt x="1430" y="2493"/>
              </a:lnTo>
              <a:lnTo>
                <a:pt x="1359" y="2469"/>
              </a:lnTo>
              <a:lnTo>
                <a:pt x="1359" y="2559"/>
              </a:lnTo>
              <a:lnTo>
                <a:pt x="1430" y="2667"/>
              </a:lnTo>
              <a:lnTo>
                <a:pt x="1500" y="2700"/>
              </a:lnTo>
              <a:lnTo>
                <a:pt x="1595" y="2766"/>
              </a:lnTo>
              <a:lnTo>
                <a:pt x="1674" y="2761"/>
              </a:lnTo>
              <a:lnTo>
                <a:pt x="1731" y="2841"/>
              </a:lnTo>
              <a:lnTo>
                <a:pt x="1816" y="2841"/>
              </a:lnTo>
              <a:cubicBezTo>
                <a:pt x="1816" y="2841"/>
                <a:pt x="1851" y="2777"/>
                <a:pt x="1832" y="2759"/>
              </a:cubicBezTo>
              <a:cubicBezTo>
                <a:pt x="1813" y="2740"/>
                <a:pt x="1881" y="2709"/>
                <a:pt x="1881" y="2709"/>
              </a:cubicBezTo>
              <a:lnTo>
                <a:pt x="1943" y="2709"/>
              </a:lnTo>
              <a:lnTo>
                <a:pt x="1971" y="2681"/>
              </a:lnTo>
              <a:lnTo>
                <a:pt x="2088" y="2648"/>
              </a:lnTo>
              <a:lnTo>
                <a:pt x="2182" y="2596"/>
              </a:lnTo>
              <a:lnTo>
                <a:pt x="2182" y="2497"/>
              </a:lnTo>
              <a:lnTo>
                <a:pt x="2225" y="2455"/>
              </a:lnTo>
              <a:lnTo>
                <a:pt x="2298" y="2382"/>
              </a:lnTo>
              <a:lnTo>
                <a:pt x="2356" y="2323"/>
              </a:lnTo>
              <a:lnTo>
                <a:pt x="2385" y="2211"/>
              </a:lnTo>
              <a:lnTo>
                <a:pt x="2361" y="2112"/>
              </a:lnTo>
              <a:lnTo>
                <a:pt x="2352" y="2022"/>
              </a:lnTo>
              <a:lnTo>
                <a:pt x="2415" y="1959"/>
              </a:lnTo>
              <a:lnTo>
                <a:pt x="2479" y="1895"/>
              </a:lnTo>
              <a:lnTo>
                <a:pt x="2578" y="1895"/>
              </a:lnTo>
              <a:lnTo>
                <a:pt x="2686" y="1881"/>
              </a:lnTo>
              <a:lnTo>
                <a:pt x="2716" y="1973"/>
              </a:lnTo>
              <a:lnTo>
                <a:pt x="2761" y="2018"/>
              </a:lnTo>
              <a:lnTo>
                <a:pt x="2817" y="2164"/>
              </a:lnTo>
              <a:lnTo>
                <a:pt x="2742" y="2239"/>
              </a:lnTo>
              <a:lnTo>
                <a:pt x="2747" y="2352"/>
              </a:lnTo>
              <a:lnTo>
                <a:pt x="2747" y="2422"/>
              </a:lnTo>
              <a:lnTo>
                <a:pt x="2841" y="2516"/>
              </a:lnTo>
              <a:lnTo>
                <a:pt x="2949" y="2540"/>
              </a:lnTo>
              <a:lnTo>
                <a:pt x="2949" y="2474"/>
              </a:lnTo>
              <a:lnTo>
                <a:pt x="2843" y="2443"/>
              </a:lnTo>
              <a:lnTo>
                <a:pt x="2803" y="2403"/>
              </a:lnTo>
              <a:lnTo>
                <a:pt x="2803" y="2347"/>
              </a:lnTo>
              <a:lnTo>
                <a:pt x="2794" y="2262"/>
              </a:lnTo>
              <a:lnTo>
                <a:pt x="2869" y="2239"/>
              </a:lnTo>
              <a:lnTo>
                <a:pt x="2897" y="2178"/>
              </a:lnTo>
              <a:lnTo>
                <a:pt x="2869" y="2088"/>
              </a:lnTo>
              <a:lnTo>
                <a:pt x="2902" y="2013"/>
              </a:lnTo>
              <a:lnTo>
                <a:pt x="2855" y="1919"/>
              </a:lnTo>
              <a:lnTo>
                <a:pt x="2794" y="1862"/>
              </a:lnTo>
              <a:lnTo>
                <a:pt x="2756" y="1825"/>
              </a:lnTo>
              <a:lnTo>
                <a:pt x="2641" y="1785"/>
              </a:lnTo>
              <a:lnTo>
                <a:pt x="2575" y="1719"/>
              </a:lnTo>
              <a:lnTo>
                <a:pt x="2521" y="1773"/>
              </a:lnTo>
              <a:lnTo>
                <a:pt x="2451" y="1806"/>
              </a:lnTo>
              <a:lnTo>
                <a:pt x="2413" y="1754"/>
              </a:lnTo>
              <a:lnTo>
                <a:pt x="2328" y="1754"/>
              </a:lnTo>
              <a:lnTo>
                <a:pt x="2314" y="1665"/>
              </a:lnTo>
              <a:lnTo>
                <a:pt x="2371" y="1608"/>
              </a:lnTo>
              <a:lnTo>
                <a:pt x="2356" y="1458"/>
              </a:lnTo>
              <a:lnTo>
                <a:pt x="2422" y="1354"/>
              </a:lnTo>
              <a:lnTo>
                <a:pt x="2465" y="1232"/>
              </a:lnTo>
              <a:lnTo>
                <a:pt x="2559" y="1138"/>
              </a:lnTo>
              <a:lnTo>
                <a:pt x="2526" y="1035"/>
              </a:lnTo>
              <a:lnTo>
                <a:pt x="2498" y="945"/>
              </a:lnTo>
              <a:lnTo>
                <a:pt x="2509" y="849"/>
              </a:lnTo>
              <a:lnTo>
                <a:pt x="2441" y="781"/>
              </a:lnTo>
              <a:lnTo>
                <a:pt x="2516" y="705"/>
              </a:lnTo>
              <a:lnTo>
                <a:pt x="2634" y="588"/>
              </a:lnTo>
              <a:lnTo>
                <a:pt x="2733" y="588"/>
              </a:lnTo>
              <a:lnTo>
                <a:pt x="2789" y="498"/>
              </a:lnTo>
              <a:lnTo>
                <a:pt x="2827" y="400"/>
              </a:lnTo>
              <a:lnTo>
                <a:pt x="2794" y="320"/>
              </a:lnTo>
              <a:lnTo>
                <a:pt x="2827" y="249"/>
              </a:lnTo>
              <a:lnTo>
                <a:pt x="2902" y="249"/>
              </a:lnTo>
              <a:lnTo>
                <a:pt x="2879" y="348"/>
              </a:lnTo>
              <a:lnTo>
                <a:pt x="2879" y="484"/>
              </a:lnTo>
              <a:lnTo>
                <a:pt x="2860" y="607"/>
              </a:lnTo>
              <a:lnTo>
                <a:pt x="2775" y="691"/>
              </a:lnTo>
              <a:lnTo>
                <a:pt x="2775" y="809"/>
              </a:lnTo>
              <a:lnTo>
                <a:pt x="2775" y="894"/>
              </a:lnTo>
              <a:lnTo>
                <a:pt x="2874" y="969"/>
              </a:lnTo>
              <a:lnTo>
                <a:pt x="2930" y="1016"/>
              </a:lnTo>
              <a:lnTo>
                <a:pt x="3003" y="971"/>
              </a:lnTo>
              <a:lnTo>
                <a:pt x="3076" y="1044"/>
              </a:lnTo>
              <a:lnTo>
                <a:pt x="3156" y="1119"/>
              </a:lnTo>
              <a:lnTo>
                <a:pt x="3156" y="1063"/>
              </a:lnTo>
              <a:lnTo>
                <a:pt x="3126" y="990"/>
              </a:lnTo>
              <a:lnTo>
                <a:pt x="3071" y="936"/>
              </a:lnTo>
              <a:lnTo>
                <a:pt x="2987" y="894"/>
              </a:lnTo>
              <a:lnTo>
                <a:pt x="2987" y="856"/>
              </a:lnTo>
              <a:lnTo>
                <a:pt x="2916" y="785"/>
              </a:lnTo>
              <a:lnTo>
                <a:pt x="2883" y="682"/>
              </a:lnTo>
              <a:lnTo>
                <a:pt x="2982" y="616"/>
              </a:lnTo>
              <a:lnTo>
                <a:pt x="3029" y="663"/>
              </a:lnTo>
              <a:lnTo>
                <a:pt x="3104" y="738"/>
              </a:lnTo>
              <a:lnTo>
                <a:pt x="3161" y="687"/>
              </a:lnTo>
              <a:lnTo>
                <a:pt x="3142" y="625"/>
              </a:lnTo>
              <a:lnTo>
                <a:pt x="3135" y="571"/>
              </a:lnTo>
              <a:lnTo>
                <a:pt x="3189" y="517"/>
              </a:lnTo>
              <a:lnTo>
                <a:pt x="3194" y="574"/>
              </a:lnTo>
              <a:lnTo>
                <a:pt x="3238" y="574"/>
              </a:lnTo>
              <a:lnTo>
                <a:pt x="3257" y="625"/>
              </a:lnTo>
              <a:lnTo>
                <a:pt x="3293" y="661"/>
              </a:lnTo>
              <a:lnTo>
                <a:pt x="3356" y="677"/>
              </a:lnTo>
              <a:lnTo>
                <a:pt x="3422" y="712"/>
              </a:lnTo>
              <a:lnTo>
                <a:pt x="3438" y="774"/>
              </a:lnTo>
              <a:lnTo>
                <a:pt x="3394" y="818"/>
              </a:lnTo>
              <a:lnTo>
                <a:pt x="3403" y="868"/>
              </a:lnTo>
              <a:lnTo>
                <a:pt x="3314" y="882"/>
              </a:lnTo>
              <a:lnTo>
                <a:pt x="3274" y="922"/>
              </a:lnTo>
              <a:lnTo>
                <a:pt x="3249" y="946"/>
              </a:lnTo>
              <a:lnTo>
                <a:pt x="3278" y="1009"/>
              </a:lnTo>
              <a:lnTo>
                <a:pt x="3301" y="986"/>
              </a:lnTo>
              <a:lnTo>
                <a:pt x="3328" y="1042"/>
              </a:lnTo>
              <a:lnTo>
                <a:pt x="3429" y="1098"/>
              </a:lnTo>
              <a:lnTo>
                <a:pt x="3419" y="1211"/>
              </a:lnTo>
              <a:lnTo>
                <a:pt x="3419" y="1373"/>
              </a:lnTo>
              <a:lnTo>
                <a:pt x="3325" y="1373"/>
              </a:lnTo>
              <a:lnTo>
                <a:pt x="3290" y="1430"/>
              </a:lnTo>
              <a:lnTo>
                <a:pt x="3221" y="1499"/>
              </a:lnTo>
              <a:lnTo>
                <a:pt x="3135" y="1564"/>
              </a:lnTo>
              <a:lnTo>
                <a:pt x="3140" y="1651"/>
              </a:lnTo>
              <a:lnTo>
                <a:pt x="3181" y="1692"/>
              </a:lnTo>
              <a:lnTo>
                <a:pt x="3194" y="1742"/>
              </a:lnTo>
              <a:lnTo>
                <a:pt x="3252" y="1801"/>
              </a:lnTo>
              <a:lnTo>
                <a:pt x="3342" y="1815"/>
              </a:lnTo>
              <a:lnTo>
                <a:pt x="3354" y="1877"/>
              </a:lnTo>
              <a:lnTo>
                <a:pt x="3384" y="1907"/>
              </a:lnTo>
              <a:lnTo>
                <a:pt x="3441" y="1858"/>
              </a:lnTo>
              <a:lnTo>
                <a:pt x="3469" y="1886"/>
              </a:lnTo>
              <a:lnTo>
                <a:pt x="3525" y="1832"/>
              </a:lnTo>
              <a:lnTo>
                <a:pt x="3523" y="1924"/>
              </a:lnTo>
              <a:lnTo>
                <a:pt x="3596" y="1938"/>
              </a:lnTo>
              <a:lnTo>
                <a:pt x="3596" y="2011"/>
              </a:lnTo>
              <a:lnTo>
                <a:pt x="3641" y="2119"/>
              </a:lnTo>
              <a:lnTo>
                <a:pt x="3615" y="2187"/>
              </a:lnTo>
              <a:lnTo>
                <a:pt x="3579" y="2187"/>
              </a:lnTo>
              <a:lnTo>
                <a:pt x="3617" y="2258"/>
              </a:lnTo>
              <a:lnTo>
                <a:pt x="3586" y="2347"/>
              </a:lnTo>
              <a:lnTo>
                <a:pt x="3536" y="2397"/>
              </a:lnTo>
              <a:lnTo>
                <a:pt x="3518" y="2455"/>
              </a:lnTo>
              <a:lnTo>
                <a:pt x="3452" y="2441"/>
              </a:lnTo>
              <a:lnTo>
                <a:pt x="3450" y="2516"/>
              </a:lnTo>
              <a:lnTo>
                <a:pt x="3496" y="2562"/>
              </a:lnTo>
              <a:lnTo>
                <a:pt x="3511" y="2648"/>
              </a:lnTo>
              <a:lnTo>
                <a:pt x="3471" y="2719"/>
              </a:lnTo>
              <a:lnTo>
                <a:pt x="3514" y="2761"/>
              </a:lnTo>
              <a:lnTo>
                <a:pt x="3514" y="2827"/>
              </a:lnTo>
              <a:lnTo>
                <a:pt x="3617" y="2888"/>
              </a:lnTo>
              <a:lnTo>
                <a:pt x="3657" y="2970"/>
              </a:lnTo>
              <a:lnTo>
                <a:pt x="3594" y="3029"/>
              </a:lnTo>
              <a:lnTo>
                <a:pt x="3594" y="3076"/>
              </a:lnTo>
              <a:lnTo>
                <a:pt x="3626" y="3132"/>
              </a:lnTo>
              <a:lnTo>
                <a:pt x="3626" y="3217"/>
              </a:lnTo>
              <a:lnTo>
                <a:pt x="3584" y="3250"/>
              </a:lnTo>
              <a:lnTo>
                <a:pt x="3636" y="3344"/>
              </a:lnTo>
              <a:lnTo>
                <a:pt x="3692" y="3344"/>
              </a:lnTo>
              <a:lnTo>
                <a:pt x="3749" y="3401"/>
              </a:lnTo>
              <a:lnTo>
                <a:pt x="3791" y="3485"/>
              </a:lnTo>
              <a:lnTo>
                <a:pt x="3800" y="3593"/>
              </a:lnTo>
              <a:lnTo>
                <a:pt x="3753" y="3640"/>
              </a:lnTo>
              <a:lnTo>
                <a:pt x="3777" y="3739"/>
              </a:lnTo>
              <a:lnTo>
                <a:pt x="3885" y="3763"/>
              </a:lnTo>
              <a:lnTo>
                <a:pt x="3939" y="3817"/>
              </a:lnTo>
              <a:lnTo>
                <a:pt x="3993" y="3763"/>
              </a:lnTo>
              <a:lnTo>
                <a:pt x="4012" y="3876"/>
              </a:lnTo>
              <a:lnTo>
                <a:pt x="3993" y="3974"/>
              </a:lnTo>
              <a:lnTo>
                <a:pt x="4026" y="4050"/>
              </a:lnTo>
              <a:lnTo>
                <a:pt x="3963" y="4113"/>
              </a:lnTo>
              <a:lnTo>
                <a:pt x="3895" y="4200"/>
              </a:lnTo>
              <a:lnTo>
                <a:pt x="3847" y="4290"/>
              </a:lnTo>
              <a:lnTo>
                <a:pt x="3918" y="4388"/>
              </a:lnTo>
              <a:lnTo>
                <a:pt x="3918" y="4506"/>
              </a:lnTo>
              <a:lnTo>
                <a:pt x="3850" y="4574"/>
              </a:lnTo>
              <a:lnTo>
                <a:pt x="3843" y="4680"/>
              </a:lnTo>
              <a:lnTo>
                <a:pt x="3803" y="4720"/>
              </a:lnTo>
              <a:lnTo>
                <a:pt x="3692" y="4831"/>
              </a:lnTo>
              <a:lnTo>
                <a:pt x="3593" y="4708"/>
              </a:lnTo>
              <a:lnTo>
                <a:pt x="3528" y="4708"/>
              </a:lnTo>
              <a:lnTo>
                <a:pt x="3457" y="4732"/>
              </a:lnTo>
              <a:lnTo>
                <a:pt x="3387" y="4614"/>
              </a:lnTo>
              <a:lnTo>
                <a:pt x="3250" y="4572"/>
              </a:lnTo>
              <a:lnTo>
                <a:pt x="3205" y="4616"/>
              </a:lnTo>
              <a:lnTo>
                <a:pt x="3109" y="4492"/>
              </a:lnTo>
              <a:lnTo>
                <a:pt x="3071" y="4393"/>
              </a:lnTo>
              <a:lnTo>
                <a:pt x="2973" y="4459"/>
              </a:lnTo>
              <a:lnTo>
                <a:pt x="2888" y="4506"/>
              </a:lnTo>
              <a:lnTo>
                <a:pt x="2850" y="4572"/>
              </a:lnTo>
              <a:lnTo>
                <a:pt x="2686" y="4572"/>
              </a:lnTo>
              <a:lnTo>
                <a:pt x="2512" y="4572"/>
              </a:lnTo>
              <a:lnTo>
                <a:pt x="2436" y="4497"/>
              </a:lnTo>
              <a:lnTo>
                <a:pt x="2338" y="4445"/>
              </a:lnTo>
              <a:lnTo>
                <a:pt x="2371" y="4355"/>
              </a:lnTo>
              <a:lnTo>
                <a:pt x="2244" y="4304"/>
              </a:lnTo>
              <a:lnTo>
                <a:pt x="2199" y="4348"/>
              </a:lnTo>
              <a:lnTo>
                <a:pt x="2124" y="4273"/>
              </a:lnTo>
              <a:lnTo>
                <a:pt x="2008" y="4243"/>
              </a:lnTo>
              <a:lnTo>
                <a:pt x="1928" y="4261"/>
              </a:lnTo>
              <a:lnTo>
                <a:pt x="1834" y="4163"/>
              </a:lnTo>
              <a:lnTo>
                <a:pt x="1754" y="4163"/>
              </a:lnTo>
              <a:lnTo>
                <a:pt x="1684" y="4050"/>
              </a:lnTo>
              <a:lnTo>
                <a:pt x="1604" y="4050"/>
              </a:lnTo>
              <a:lnTo>
                <a:pt x="1439" y="4069"/>
              </a:lnTo>
              <a:lnTo>
                <a:pt x="1406" y="3974"/>
              </a:lnTo>
              <a:lnTo>
                <a:pt x="1430" y="3880"/>
              </a:lnTo>
              <a:lnTo>
                <a:pt x="1324" y="3775"/>
              </a:lnTo>
              <a:lnTo>
                <a:pt x="1324" y="3692"/>
              </a:lnTo>
              <a:lnTo>
                <a:pt x="1298" y="3565"/>
              </a:lnTo>
              <a:lnTo>
                <a:pt x="1185" y="3452"/>
              </a:lnTo>
              <a:lnTo>
                <a:pt x="1058" y="3452"/>
              </a:lnTo>
              <a:lnTo>
                <a:pt x="1007" y="3504"/>
              </a:lnTo>
              <a:lnTo>
                <a:pt x="936" y="3434"/>
              </a:lnTo>
              <a:lnTo>
                <a:pt x="870" y="3499"/>
              </a:lnTo>
              <a:lnTo>
                <a:pt x="743" y="3476"/>
              </a:lnTo>
              <a:lnTo>
                <a:pt x="673" y="3396"/>
              </a:lnTo>
              <a:lnTo>
                <a:pt x="755" y="3314"/>
              </a:lnTo>
              <a:lnTo>
                <a:pt x="649" y="3222"/>
              </a:lnTo>
              <a:lnTo>
                <a:pt x="541" y="3165"/>
              </a:lnTo>
              <a:lnTo>
                <a:pt x="442" y="3208"/>
              </a:lnTo>
              <a:lnTo>
                <a:pt x="343" y="3165"/>
              </a:lnTo>
              <a:lnTo>
                <a:pt x="216" y="3194"/>
              </a:lnTo>
              <a:lnTo>
                <a:pt x="125" y="3102"/>
              </a:lnTo>
              <a:lnTo>
                <a:pt x="45" y="3022"/>
              </a:lnTo>
              <a:lnTo>
                <a:pt x="0" y="2977"/>
              </a:lnTo>
              <a:lnTo>
                <a:pt x="87" y="2890"/>
              </a:lnTo>
              <a:lnTo>
                <a:pt x="122" y="2775"/>
              </a:lnTo>
              <a:lnTo>
                <a:pt x="103" y="2648"/>
              </a:lnTo>
              <a:lnTo>
                <a:pt x="113" y="2493"/>
              </a:lnTo>
              <a:lnTo>
                <a:pt x="235" y="2498"/>
              </a:lnTo>
              <a:lnTo>
                <a:pt x="235" y="2394"/>
              </a:lnTo>
              <a:lnTo>
                <a:pt x="386" y="2309"/>
              </a:lnTo>
              <a:lnTo>
                <a:pt x="536" y="2276"/>
              </a:lnTo>
              <a:lnTo>
                <a:pt x="696" y="2276"/>
              </a:lnTo>
              <a:lnTo>
                <a:pt x="729" y="2173"/>
              </a:lnTo>
              <a:lnTo>
                <a:pt x="818" y="2173"/>
              </a:lnTo>
              <a:lnTo>
                <a:pt x="903" y="2088"/>
              </a:lnTo>
              <a:lnTo>
                <a:pt x="1016" y="2032"/>
              </a:lnTo>
              <a:lnTo>
                <a:pt x="943" y="1959"/>
              </a:lnTo>
              <a:lnTo>
                <a:pt x="1030" y="1924"/>
              </a:lnTo>
              <a:lnTo>
                <a:pt x="1030" y="1862"/>
              </a:lnTo>
              <a:lnTo>
                <a:pt x="936" y="1815"/>
              </a:lnTo>
              <a:lnTo>
                <a:pt x="943" y="178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495300</xdr:colOff>
      <xdr:row>13</xdr:row>
      <xdr:rowOff>85725</xdr:rowOff>
    </xdr:from>
    <xdr:to>
      <xdr:col>12</xdr:col>
      <xdr:colOff>381000</xdr:colOff>
      <xdr:row>24</xdr:row>
      <xdr:rowOff>57150</xdr:rowOff>
    </xdr:to>
    <xdr:sp macro="modRegionSelect.Region_Click" textlink="">
      <xdr:nvSpPr>
        <xdr:cNvPr id="408928" name="ShapeReg_77"/>
        <xdr:cNvSpPr>
          <a:spLocks/>
        </xdr:cNvSpPr>
      </xdr:nvSpPr>
      <xdr:spPr bwMode="auto">
        <a:xfrm>
          <a:off x="6191250" y="2314575"/>
          <a:ext cx="1104900" cy="1752600"/>
        </a:xfrm>
        <a:custGeom>
          <a:avLst/>
          <a:gdLst>
            <a:gd name="T0" fmla="*/ 2147483647 w 4090"/>
            <a:gd name="T1" fmla="*/ 2147483647 h 6495"/>
            <a:gd name="T2" fmla="*/ 2147483647 w 4090"/>
            <a:gd name="T3" fmla="*/ 2147483647 h 6495"/>
            <a:gd name="T4" fmla="*/ 2147483647 w 4090"/>
            <a:gd name="T5" fmla="*/ 2147483647 h 6495"/>
            <a:gd name="T6" fmla="*/ 0 w 4090"/>
            <a:gd name="T7" fmla="*/ 2147483647 h 6495"/>
            <a:gd name="T8" fmla="*/ 2147483647 w 4090"/>
            <a:gd name="T9" fmla="*/ 2147483647 h 6495"/>
            <a:gd name="T10" fmla="*/ 2147483647 w 4090"/>
            <a:gd name="T11" fmla="*/ 2147483647 h 6495"/>
            <a:gd name="T12" fmla="*/ 2147483647 w 4090"/>
            <a:gd name="T13" fmla="*/ 2147483647 h 6495"/>
            <a:gd name="T14" fmla="*/ 2147483647 w 4090"/>
            <a:gd name="T15" fmla="*/ 2147483647 h 6495"/>
            <a:gd name="T16" fmla="*/ 2147483647 w 4090"/>
            <a:gd name="T17" fmla="*/ 2147483647 h 6495"/>
            <a:gd name="T18" fmla="*/ 2147483647 w 4090"/>
            <a:gd name="T19" fmla="*/ 2147483647 h 6495"/>
            <a:gd name="T20" fmla="*/ 2147483647 w 4090"/>
            <a:gd name="T21" fmla="*/ 2147483647 h 6495"/>
            <a:gd name="T22" fmla="*/ 2147483647 w 4090"/>
            <a:gd name="T23" fmla="*/ 2147483647 h 6495"/>
            <a:gd name="T24" fmla="*/ 2147483647 w 4090"/>
            <a:gd name="T25" fmla="*/ 0 h 6495"/>
            <a:gd name="T26" fmla="*/ 2147483647 w 4090"/>
            <a:gd name="T27" fmla="*/ 2147483647 h 6495"/>
            <a:gd name="T28" fmla="*/ 2147483647 w 4090"/>
            <a:gd name="T29" fmla="*/ 2147483647 h 6495"/>
            <a:gd name="T30" fmla="*/ 2147483647 w 4090"/>
            <a:gd name="T31" fmla="*/ 2147483647 h 6495"/>
            <a:gd name="T32" fmla="*/ 2147483647 w 4090"/>
            <a:gd name="T33" fmla="*/ 2147483647 h 6495"/>
            <a:gd name="T34" fmla="*/ 2147483647 w 4090"/>
            <a:gd name="T35" fmla="*/ 2147483647 h 6495"/>
            <a:gd name="T36" fmla="*/ 2147483647 w 4090"/>
            <a:gd name="T37" fmla="*/ 2147483647 h 6495"/>
            <a:gd name="T38" fmla="*/ 2147483647 w 4090"/>
            <a:gd name="T39" fmla="*/ 2147483647 h 6495"/>
            <a:gd name="T40" fmla="*/ 2147483647 w 4090"/>
            <a:gd name="T41" fmla="*/ 2147483647 h 6495"/>
            <a:gd name="T42" fmla="*/ 2147483647 w 4090"/>
            <a:gd name="T43" fmla="*/ 2147483647 h 6495"/>
            <a:gd name="T44" fmla="*/ 2147483647 w 4090"/>
            <a:gd name="T45" fmla="*/ 2147483647 h 6495"/>
            <a:gd name="T46" fmla="*/ 2147483647 w 4090"/>
            <a:gd name="T47" fmla="*/ 2147483647 h 6495"/>
            <a:gd name="T48" fmla="*/ 2147483647 w 4090"/>
            <a:gd name="T49" fmla="*/ 2147483647 h 6495"/>
            <a:gd name="T50" fmla="*/ 2147483647 w 4090"/>
            <a:gd name="T51" fmla="*/ 2147483647 h 6495"/>
            <a:gd name="T52" fmla="*/ 2147483647 w 4090"/>
            <a:gd name="T53" fmla="*/ 2147483647 h 6495"/>
            <a:gd name="T54" fmla="*/ 2147483647 w 4090"/>
            <a:gd name="T55" fmla="*/ 2147483647 h 6495"/>
            <a:gd name="T56" fmla="*/ 2147483647 w 4090"/>
            <a:gd name="T57" fmla="*/ 2147483647 h 6495"/>
            <a:gd name="T58" fmla="*/ 2147483647 w 4090"/>
            <a:gd name="T59" fmla="*/ 2147483647 h 6495"/>
            <a:gd name="T60" fmla="*/ 2147483647 w 4090"/>
            <a:gd name="T61" fmla="*/ 2147483647 h 6495"/>
            <a:gd name="T62" fmla="*/ 2147483647 w 4090"/>
            <a:gd name="T63" fmla="*/ 2147483647 h 6495"/>
            <a:gd name="T64" fmla="*/ 2147483647 w 4090"/>
            <a:gd name="T65" fmla="*/ 2147483647 h 6495"/>
            <a:gd name="T66" fmla="*/ 2147483647 w 4090"/>
            <a:gd name="T67" fmla="*/ 2147483647 h 6495"/>
            <a:gd name="T68" fmla="*/ 2147483647 w 4090"/>
            <a:gd name="T69" fmla="*/ 2147483647 h 6495"/>
            <a:gd name="T70" fmla="*/ 2147483647 w 4090"/>
            <a:gd name="T71" fmla="*/ 2147483647 h 6495"/>
            <a:gd name="T72" fmla="*/ 2147483647 w 4090"/>
            <a:gd name="T73" fmla="*/ 2147483647 h 6495"/>
            <a:gd name="T74" fmla="*/ 2147483647 w 4090"/>
            <a:gd name="T75" fmla="*/ 2147483647 h 6495"/>
            <a:gd name="T76" fmla="*/ 2147483647 w 4090"/>
            <a:gd name="T77" fmla="*/ 2147483647 h 6495"/>
            <a:gd name="T78" fmla="*/ 2147483647 w 4090"/>
            <a:gd name="T79" fmla="*/ 2147483647 h 6495"/>
            <a:gd name="T80" fmla="*/ 2147483647 w 4090"/>
            <a:gd name="T81" fmla="*/ 2147483647 h 6495"/>
            <a:gd name="T82" fmla="*/ 2147483647 w 4090"/>
            <a:gd name="T83" fmla="*/ 2147483647 h 6495"/>
            <a:gd name="T84" fmla="*/ 2147483647 w 4090"/>
            <a:gd name="T85" fmla="*/ 2147483647 h 6495"/>
            <a:gd name="T86" fmla="*/ 2147483647 w 4090"/>
            <a:gd name="T87" fmla="*/ 2147483647 h 6495"/>
            <a:gd name="T88" fmla="*/ 2147483647 w 4090"/>
            <a:gd name="T89" fmla="*/ 2147483647 h 6495"/>
            <a:gd name="T90" fmla="*/ 2147483647 w 4090"/>
            <a:gd name="T91" fmla="*/ 2147483647 h 6495"/>
            <a:gd name="T92" fmla="*/ 2147483647 w 4090"/>
            <a:gd name="T93" fmla="*/ 2147483647 h 6495"/>
            <a:gd name="T94" fmla="*/ 2147483647 w 4090"/>
            <a:gd name="T95" fmla="*/ 2147483647 h 6495"/>
            <a:gd name="T96" fmla="*/ 2147483647 w 4090"/>
            <a:gd name="T97" fmla="*/ 2147483647 h 6495"/>
            <a:gd name="T98" fmla="*/ 2147483647 w 4090"/>
            <a:gd name="T99" fmla="*/ 2147483647 h 6495"/>
            <a:gd name="T100" fmla="*/ 2147483647 w 4090"/>
            <a:gd name="T101" fmla="*/ 2147483647 h 6495"/>
            <a:gd name="T102" fmla="*/ 2147483647 w 4090"/>
            <a:gd name="T103" fmla="*/ 2147483647 h 6495"/>
            <a:gd name="T104" fmla="*/ 2147483647 w 4090"/>
            <a:gd name="T105" fmla="*/ 2147483647 h 6495"/>
            <a:gd name="T106" fmla="*/ 2147483647 w 4090"/>
            <a:gd name="T107" fmla="*/ 2147483647 h 6495"/>
            <a:gd name="T108" fmla="*/ 2147483647 w 4090"/>
            <a:gd name="T109" fmla="*/ 2147483647 h 6495"/>
            <a:gd name="T110" fmla="*/ 2147483647 w 4090"/>
            <a:gd name="T111" fmla="*/ 2147483647 h 6495"/>
            <a:gd name="T112" fmla="*/ 2147483647 w 4090"/>
            <a:gd name="T113" fmla="*/ 2147483647 h 6495"/>
            <a:gd name="T114" fmla="*/ 2147483647 w 4090"/>
            <a:gd name="T115" fmla="*/ 2147483647 h 6495"/>
            <a:gd name="T116" fmla="*/ 2147483647 w 4090"/>
            <a:gd name="T117" fmla="*/ 2147483647 h 649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090"/>
            <a:gd name="T178" fmla="*/ 0 h 6495"/>
            <a:gd name="T179" fmla="*/ 4090 w 4090"/>
            <a:gd name="T180" fmla="*/ 6495 h 649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090" h="6495">
              <a:moveTo>
                <a:pt x="411" y="3974"/>
              </a:moveTo>
              <a:lnTo>
                <a:pt x="358" y="3851"/>
              </a:lnTo>
              <a:lnTo>
                <a:pt x="358" y="3756"/>
              </a:lnTo>
              <a:lnTo>
                <a:pt x="297" y="3695"/>
              </a:lnTo>
              <a:lnTo>
                <a:pt x="351" y="3640"/>
              </a:lnTo>
              <a:lnTo>
                <a:pt x="367" y="3519"/>
              </a:lnTo>
              <a:lnTo>
                <a:pt x="238" y="3463"/>
              </a:lnTo>
              <a:lnTo>
                <a:pt x="132" y="3463"/>
              </a:lnTo>
              <a:lnTo>
                <a:pt x="120" y="3401"/>
              </a:lnTo>
              <a:lnTo>
                <a:pt x="194" y="3386"/>
              </a:lnTo>
              <a:lnTo>
                <a:pt x="156" y="3310"/>
              </a:lnTo>
              <a:lnTo>
                <a:pt x="176" y="3166"/>
              </a:lnTo>
              <a:lnTo>
                <a:pt x="88" y="3151"/>
              </a:lnTo>
              <a:lnTo>
                <a:pt x="0" y="3060"/>
              </a:lnTo>
              <a:lnTo>
                <a:pt x="76" y="3042"/>
              </a:lnTo>
              <a:lnTo>
                <a:pt x="85" y="2931"/>
              </a:lnTo>
              <a:lnTo>
                <a:pt x="50" y="2896"/>
              </a:lnTo>
              <a:lnTo>
                <a:pt x="29" y="2837"/>
              </a:lnTo>
              <a:lnTo>
                <a:pt x="59" y="2763"/>
              </a:lnTo>
              <a:lnTo>
                <a:pt x="0" y="2705"/>
              </a:lnTo>
              <a:lnTo>
                <a:pt x="50" y="2637"/>
              </a:lnTo>
              <a:lnTo>
                <a:pt x="7" y="2594"/>
              </a:lnTo>
              <a:lnTo>
                <a:pt x="7" y="2493"/>
              </a:lnTo>
              <a:lnTo>
                <a:pt x="103" y="2443"/>
              </a:lnTo>
              <a:lnTo>
                <a:pt x="167" y="2408"/>
              </a:lnTo>
              <a:lnTo>
                <a:pt x="244" y="2417"/>
              </a:lnTo>
              <a:lnTo>
                <a:pt x="307" y="2354"/>
              </a:lnTo>
              <a:lnTo>
                <a:pt x="391" y="2320"/>
              </a:lnTo>
              <a:lnTo>
                <a:pt x="403" y="2237"/>
              </a:lnTo>
              <a:lnTo>
                <a:pt x="348" y="2183"/>
              </a:lnTo>
              <a:lnTo>
                <a:pt x="379" y="2105"/>
              </a:lnTo>
              <a:lnTo>
                <a:pt x="488" y="2085"/>
              </a:lnTo>
              <a:lnTo>
                <a:pt x="632" y="1941"/>
              </a:lnTo>
              <a:lnTo>
                <a:pt x="626" y="1779"/>
              </a:lnTo>
              <a:lnTo>
                <a:pt x="729" y="1744"/>
              </a:lnTo>
              <a:lnTo>
                <a:pt x="729" y="1691"/>
              </a:lnTo>
              <a:lnTo>
                <a:pt x="627" y="1590"/>
              </a:lnTo>
              <a:lnTo>
                <a:pt x="605" y="1518"/>
              </a:lnTo>
              <a:lnTo>
                <a:pt x="492" y="1405"/>
              </a:lnTo>
              <a:lnTo>
                <a:pt x="420" y="1388"/>
              </a:lnTo>
              <a:lnTo>
                <a:pt x="405" y="1297"/>
              </a:lnTo>
              <a:lnTo>
                <a:pt x="423" y="1189"/>
              </a:lnTo>
              <a:lnTo>
                <a:pt x="366" y="1131"/>
              </a:lnTo>
              <a:lnTo>
                <a:pt x="452" y="1018"/>
              </a:lnTo>
              <a:lnTo>
                <a:pt x="452" y="918"/>
              </a:lnTo>
              <a:lnTo>
                <a:pt x="458" y="795"/>
              </a:lnTo>
              <a:lnTo>
                <a:pt x="414" y="751"/>
              </a:lnTo>
              <a:lnTo>
                <a:pt x="391" y="663"/>
              </a:lnTo>
              <a:lnTo>
                <a:pt x="350" y="622"/>
              </a:lnTo>
              <a:lnTo>
                <a:pt x="347" y="513"/>
              </a:lnTo>
              <a:lnTo>
                <a:pt x="429" y="495"/>
              </a:lnTo>
              <a:lnTo>
                <a:pt x="499" y="513"/>
              </a:lnTo>
              <a:lnTo>
                <a:pt x="591" y="563"/>
              </a:lnTo>
              <a:lnTo>
                <a:pt x="682" y="516"/>
              </a:lnTo>
              <a:lnTo>
                <a:pt x="755" y="492"/>
              </a:lnTo>
              <a:lnTo>
                <a:pt x="829" y="419"/>
              </a:lnTo>
              <a:lnTo>
                <a:pt x="881" y="325"/>
              </a:lnTo>
              <a:lnTo>
                <a:pt x="952" y="328"/>
              </a:lnTo>
              <a:lnTo>
                <a:pt x="993" y="301"/>
              </a:lnTo>
              <a:lnTo>
                <a:pt x="1024" y="332"/>
              </a:lnTo>
              <a:lnTo>
                <a:pt x="1064" y="319"/>
              </a:lnTo>
              <a:lnTo>
                <a:pt x="1064" y="240"/>
              </a:lnTo>
              <a:lnTo>
                <a:pt x="1058" y="111"/>
              </a:lnTo>
              <a:lnTo>
                <a:pt x="1133" y="113"/>
              </a:lnTo>
              <a:lnTo>
                <a:pt x="1228" y="0"/>
              </a:lnTo>
              <a:lnTo>
                <a:pt x="1408" y="10"/>
              </a:lnTo>
              <a:lnTo>
                <a:pt x="1577" y="109"/>
              </a:lnTo>
              <a:lnTo>
                <a:pt x="1641" y="130"/>
              </a:lnTo>
              <a:lnTo>
                <a:pt x="1641" y="201"/>
              </a:lnTo>
              <a:lnTo>
                <a:pt x="1711" y="296"/>
              </a:lnTo>
              <a:lnTo>
                <a:pt x="1623" y="346"/>
              </a:lnTo>
              <a:lnTo>
                <a:pt x="1623" y="451"/>
              </a:lnTo>
              <a:lnTo>
                <a:pt x="1676" y="529"/>
              </a:lnTo>
              <a:lnTo>
                <a:pt x="1739" y="525"/>
              </a:lnTo>
              <a:lnTo>
                <a:pt x="1810" y="441"/>
              </a:lnTo>
              <a:lnTo>
                <a:pt x="1891" y="444"/>
              </a:lnTo>
              <a:lnTo>
                <a:pt x="1948" y="473"/>
              </a:lnTo>
              <a:lnTo>
                <a:pt x="1990" y="434"/>
              </a:lnTo>
              <a:lnTo>
                <a:pt x="2046" y="434"/>
              </a:lnTo>
              <a:lnTo>
                <a:pt x="2149" y="536"/>
              </a:lnTo>
              <a:lnTo>
                <a:pt x="2171" y="610"/>
              </a:lnTo>
              <a:lnTo>
                <a:pt x="2115" y="610"/>
              </a:lnTo>
              <a:lnTo>
                <a:pt x="2058" y="662"/>
              </a:lnTo>
              <a:lnTo>
                <a:pt x="2096" y="723"/>
              </a:lnTo>
              <a:lnTo>
                <a:pt x="2124" y="751"/>
              </a:lnTo>
              <a:lnTo>
                <a:pt x="2044" y="803"/>
              </a:lnTo>
              <a:lnTo>
                <a:pt x="1936" y="803"/>
              </a:lnTo>
              <a:lnTo>
                <a:pt x="1830" y="909"/>
              </a:lnTo>
              <a:lnTo>
                <a:pt x="1762" y="977"/>
              </a:lnTo>
              <a:lnTo>
                <a:pt x="1687" y="1104"/>
              </a:lnTo>
              <a:lnTo>
                <a:pt x="1607" y="1184"/>
              </a:lnTo>
              <a:lnTo>
                <a:pt x="1527" y="1344"/>
              </a:lnTo>
              <a:lnTo>
                <a:pt x="1513" y="1499"/>
              </a:lnTo>
              <a:lnTo>
                <a:pt x="1588" y="1650"/>
              </a:lnTo>
              <a:lnTo>
                <a:pt x="1517" y="1720"/>
              </a:lnTo>
              <a:lnTo>
                <a:pt x="1494" y="1871"/>
              </a:lnTo>
              <a:lnTo>
                <a:pt x="1536" y="1979"/>
              </a:lnTo>
              <a:lnTo>
                <a:pt x="1602" y="2045"/>
              </a:lnTo>
              <a:lnTo>
                <a:pt x="1545" y="2139"/>
              </a:lnTo>
              <a:lnTo>
                <a:pt x="1545" y="2266"/>
              </a:lnTo>
              <a:lnTo>
                <a:pt x="1545" y="2435"/>
              </a:lnTo>
              <a:lnTo>
                <a:pt x="1517" y="2553"/>
              </a:lnTo>
              <a:lnTo>
                <a:pt x="1517" y="2713"/>
              </a:lnTo>
              <a:lnTo>
                <a:pt x="1564" y="2764"/>
              </a:lnTo>
              <a:lnTo>
                <a:pt x="1564" y="2877"/>
              </a:lnTo>
              <a:lnTo>
                <a:pt x="1564" y="3004"/>
              </a:lnTo>
              <a:lnTo>
                <a:pt x="1522" y="3164"/>
              </a:lnTo>
              <a:lnTo>
                <a:pt x="1522" y="3296"/>
              </a:lnTo>
              <a:lnTo>
                <a:pt x="1451" y="3414"/>
              </a:lnTo>
              <a:lnTo>
                <a:pt x="1451" y="3531"/>
              </a:lnTo>
              <a:lnTo>
                <a:pt x="1414" y="3635"/>
              </a:lnTo>
              <a:lnTo>
                <a:pt x="1456" y="3730"/>
              </a:lnTo>
              <a:lnTo>
                <a:pt x="1528" y="3730"/>
              </a:lnTo>
              <a:lnTo>
                <a:pt x="1583" y="3675"/>
              </a:lnTo>
              <a:lnTo>
                <a:pt x="1661" y="3675"/>
              </a:lnTo>
              <a:lnTo>
                <a:pt x="1722" y="3613"/>
              </a:lnTo>
              <a:lnTo>
                <a:pt x="1790" y="3545"/>
              </a:lnTo>
              <a:lnTo>
                <a:pt x="1837" y="3592"/>
              </a:lnTo>
              <a:lnTo>
                <a:pt x="1894" y="3621"/>
              </a:lnTo>
              <a:lnTo>
                <a:pt x="1894" y="3682"/>
              </a:lnTo>
              <a:lnTo>
                <a:pt x="1938" y="3764"/>
              </a:lnTo>
              <a:lnTo>
                <a:pt x="1995" y="3820"/>
              </a:lnTo>
              <a:lnTo>
                <a:pt x="2044" y="3771"/>
              </a:lnTo>
              <a:lnTo>
                <a:pt x="2044" y="3696"/>
              </a:lnTo>
              <a:lnTo>
                <a:pt x="1978" y="3668"/>
              </a:lnTo>
              <a:lnTo>
                <a:pt x="1978" y="3597"/>
              </a:lnTo>
              <a:lnTo>
                <a:pt x="2030" y="3541"/>
              </a:lnTo>
              <a:lnTo>
                <a:pt x="2030" y="3588"/>
              </a:lnTo>
              <a:lnTo>
                <a:pt x="2086" y="3630"/>
              </a:lnTo>
              <a:lnTo>
                <a:pt x="2115" y="3621"/>
              </a:lnTo>
              <a:lnTo>
                <a:pt x="2143" y="3649"/>
              </a:lnTo>
              <a:lnTo>
                <a:pt x="2143" y="3733"/>
              </a:lnTo>
              <a:lnTo>
                <a:pt x="2143" y="3795"/>
              </a:lnTo>
              <a:lnTo>
                <a:pt x="2237" y="3757"/>
              </a:lnTo>
              <a:lnTo>
                <a:pt x="2237" y="3710"/>
              </a:lnTo>
              <a:lnTo>
                <a:pt x="2289" y="3639"/>
              </a:lnTo>
              <a:lnTo>
                <a:pt x="2322" y="3611"/>
              </a:lnTo>
              <a:lnTo>
                <a:pt x="2373" y="3649"/>
              </a:lnTo>
              <a:lnTo>
                <a:pt x="2385" y="3571"/>
              </a:lnTo>
              <a:lnTo>
                <a:pt x="2340" y="3526"/>
              </a:lnTo>
              <a:lnTo>
                <a:pt x="2298" y="3446"/>
              </a:lnTo>
              <a:lnTo>
                <a:pt x="2246" y="3352"/>
              </a:lnTo>
              <a:lnTo>
                <a:pt x="2331" y="3305"/>
              </a:lnTo>
              <a:lnTo>
                <a:pt x="2383" y="3254"/>
              </a:lnTo>
              <a:lnTo>
                <a:pt x="2486" y="3230"/>
              </a:lnTo>
              <a:lnTo>
                <a:pt x="2608" y="3230"/>
              </a:lnTo>
              <a:lnTo>
                <a:pt x="2710" y="3242"/>
              </a:lnTo>
              <a:lnTo>
                <a:pt x="2754" y="3287"/>
              </a:lnTo>
              <a:cubicBezTo>
                <a:pt x="2754" y="3287"/>
                <a:pt x="2862" y="3268"/>
                <a:pt x="2886" y="3268"/>
              </a:cubicBezTo>
              <a:cubicBezTo>
                <a:pt x="2910" y="3268"/>
                <a:pt x="2975" y="3239"/>
                <a:pt x="2975" y="3239"/>
              </a:cubicBezTo>
              <a:lnTo>
                <a:pt x="3034" y="3298"/>
              </a:lnTo>
              <a:lnTo>
                <a:pt x="2989" y="3343"/>
              </a:lnTo>
              <a:lnTo>
                <a:pt x="2957" y="3376"/>
              </a:lnTo>
              <a:lnTo>
                <a:pt x="2928" y="3428"/>
              </a:lnTo>
              <a:lnTo>
                <a:pt x="3008" y="3428"/>
              </a:lnTo>
              <a:lnTo>
                <a:pt x="3093" y="3428"/>
              </a:lnTo>
              <a:lnTo>
                <a:pt x="3112" y="3489"/>
              </a:lnTo>
              <a:lnTo>
                <a:pt x="3182" y="3559"/>
              </a:lnTo>
              <a:lnTo>
                <a:pt x="3269" y="3548"/>
              </a:lnTo>
              <a:lnTo>
                <a:pt x="3314" y="3592"/>
              </a:lnTo>
              <a:lnTo>
                <a:pt x="3361" y="3682"/>
              </a:lnTo>
              <a:lnTo>
                <a:pt x="3375" y="3860"/>
              </a:lnTo>
              <a:lnTo>
                <a:pt x="3436" y="4049"/>
              </a:lnTo>
              <a:lnTo>
                <a:pt x="3533" y="4187"/>
              </a:lnTo>
              <a:lnTo>
                <a:pt x="3653" y="4307"/>
              </a:lnTo>
              <a:lnTo>
                <a:pt x="3700" y="4354"/>
              </a:lnTo>
              <a:lnTo>
                <a:pt x="3723" y="4434"/>
              </a:lnTo>
              <a:lnTo>
                <a:pt x="3817" y="4528"/>
              </a:lnTo>
              <a:lnTo>
                <a:pt x="3883" y="4641"/>
              </a:lnTo>
              <a:lnTo>
                <a:pt x="3907" y="4707"/>
              </a:lnTo>
              <a:lnTo>
                <a:pt x="3994" y="4841"/>
              </a:lnTo>
              <a:lnTo>
                <a:pt x="4067" y="4914"/>
              </a:lnTo>
              <a:lnTo>
                <a:pt x="4067" y="5112"/>
              </a:lnTo>
              <a:lnTo>
                <a:pt x="4038" y="5281"/>
              </a:lnTo>
              <a:lnTo>
                <a:pt x="4090" y="5450"/>
              </a:lnTo>
              <a:lnTo>
                <a:pt x="4014" y="5515"/>
              </a:lnTo>
              <a:lnTo>
                <a:pt x="3933" y="5457"/>
              </a:lnTo>
              <a:lnTo>
                <a:pt x="3955" y="5409"/>
              </a:lnTo>
              <a:lnTo>
                <a:pt x="3927" y="5350"/>
              </a:lnTo>
              <a:lnTo>
                <a:pt x="3861" y="5354"/>
              </a:lnTo>
              <a:lnTo>
                <a:pt x="3810" y="5303"/>
              </a:lnTo>
              <a:lnTo>
                <a:pt x="3744" y="5252"/>
              </a:lnTo>
              <a:lnTo>
                <a:pt x="3688" y="5260"/>
              </a:lnTo>
              <a:lnTo>
                <a:pt x="3654" y="5389"/>
              </a:lnTo>
              <a:lnTo>
                <a:pt x="3559" y="5467"/>
              </a:lnTo>
              <a:lnTo>
                <a:pt x="3575" y="5531"/>
              </a:lnTo>
              <a:lnTo>
                <a:pt x="3662" y="5541"/>
              </a:lnTo>
              <a:lnTo>
                <a:pt x="3684" y="5608"/>
              </a:lnTo>
              <a:lnTo>
                <a:pt x="3762" y="5600"/>
              </a:lnTo>
              <a:lnTo>
                <a:pt x="3792" y="5541"/>
              </a:lnTo>
              <a:lnTo>
                <a:pt x="3829" y="5552"/>
              </a:lnTo>
              <a:lnTo>
                <a:pt x="3865" y="5642"/>
              </a:lnTo>
              <a:lnTo>
                <a:pt x="3855" y="5735"/>
              </a:lnTo>
              <a:lnTo>
                <a:pt x="3827" y="5801"/>
              </a:lnTo>
              <a:lnTo>
                <a:pt x="3714" y="5841"/>
              </a:lnTo>
              <a:lnTo>
                <a:pt x="3698" y="5920"/>
              </a:lnTo>
              <a:lnTo>
                <a:pt x="3754" y="5936"/>
              </a:lnTo>
              <a:lnTo>
                <a:pt x="3754" y="6068"/>
              </a:lnTo>
              <a:lnTo>
                <a:pt x="3680" y="6163"/>
              </a:lnTo>
              <a:lnTo>
                <a:pt x="3583" y="6177"/>
              </a:lnTo>
              <a:lnTo>
                <a:pt x="3575" y="6207"/>
              </a:lnTo>
              <a:lnTo>
                <a:pt x="3479" y="6193"/>
              </a:lnTo>
              <a:lnTo>
                <a:pt x="3457" y="6225"/>
              </a:lnTo>
              <a:lnTo>
                <a:pt x="3392" y="6227"/>
              </a:lnTo>
              <a:lnTo>
                <a:pt x="3373" y="6208"/>
              </a:lnTo>
              <a:lnTo>
                <a:pt x="3308" y="6189"/>
              </a:lnTo>
              <a:lnTo>
                <a:pt x="3225" y="6301"/>
              </a:lnTo>
              <a:lnTo>
                <a:pt x="3213" y="6392"/>
              </a:lnTo>
              <a:lnTo>
                <a:pt x="3265" y="6443"/>
              </a:lnTo>
              <a:lnTo>
                <a:pt x="3265" y="6482"/>
              </a:lnTo>
              <a:lnTo>
                <a:pt x="3173" y="6495"/>
              </a:lnTo>
              <a:lnTo>
                <a:pt x="3149" y="6391"/>
              </a:lnTo>
              <a:lnTo>
                <a:pt x="3055" y="6292"/>
              </a:lnTo>
              <a:lnTo>
                <a:pt x="3126" y="6222"/>
              </a:lnTo>
              <a:lnTo>
                <a:pt x="3126" y="6118"/>
              </a:lnTo>
              <a:lnTo>
                <a:pt x="3067" y="6059"/>
              </a:lnTo>
              <a:lnTo>
                <a:pt x="2999" y="5991"/>
              </a:lnTo>
              <a:lnTo>
                <a:pt x="2980" y="5930"/>
              </a:lnTo>
              <a:lnTo>
                <a:pt x="2990" y="5875"/>
              </a:lnTo>
              <a:lnTo>
                <a:pt x="2960" y="5845"/>
              </a:lnTo>
              <a:lnTo>
                <a:pt x="2968" y="5769"/>
              </a:lnTo>
              <a:lnTo>
                <a:pt x="2888" y="5801"/>
              </a:lnTo>
              <a:lnTo>
                <a:pt x="2791" y="5813"/>
              </a:lnTo>
              <a:lnTo>
                <a:pt x="2743" y="5901"/>
              </a:lnTo>
              <a:lnTo>
                <a:pt x="2614" y="5929"/>
              </a:lnTo>
              <a:lnTo>
                <a:pt x="2554" y="6012"/>
              </a:lnTo>
              <a:lnTo>
                <a:pt x="2461" y="5901"/>
              </a:lnTo>
              <a:lnTo>
                <a:pt x="2385" y="5865"/>
              </a:lnTo>
              <a:lnTo>
                <a:pt x="2315" y="5895"/>
              </a:lnTo>
              <a:lnTo>
                <a:pt x="2278" y="5915"/>
              </a:lnTo>
              <a:lnTo>
                <a:pt x="2198" y="5901"/>
              </a:lnTo>
              <a:lnTo>
                <a:pt x="2122" y="5911"/>
              </a:lnTo>
              <a:lnTo>
                <a:pt x="2130" y="6010"/>
              </a:lnTo>
              <a:cubicBezTo>
                <a:pt x="2130" y="6010"/>
                <a:pt x="2096" y="6063"/>
                <a:pt x="2086" y="6053"/>
              </a:cubicBezTo>
              <a:cubicBezTo>
                <a:pt x="2076" y="6043"/>
                <a:pt x="2041" y="6135"/>
                <a:pt x="2041" y="6135"/>
              </a:cubicBezTo>
              <a:lnTo>
                <a:pt x="1987" y="6120"/>
              </a:lnTo>
              <a:lnTo>
                <a:pt x="1983" y="6008"/>
              </a:lnTo>
              <a:lnTo>
                <a:pt x="1930" y="5968"/>
              </a:lnTo>
              <a:lnTo>
                <a:pt x="1890" y="5958"/>
              </a:lnTo>
              <a:lnTo>
                <a:pt x="1882" y="5891"/>
              </a:lnTo>
              <a:lnTo>
                <a:pt x="1794" y="5827"/>
              </a:lnTo>
              <a:lnTo>
                <a:pt x="1776" y="5752"/>
              </a:lnTo>
              <a:lnTo>
                <a:pt x="1673" y="5742"/>
              </a:lnTo>
              <a:lnTo>
                <a:pt x="1633" y="5783"/>
              </a:lnTo>
              <a:lnTo>
                <a:pt x="1581" y="5702"/>
              </a:lnTo>
              <a:lnTo>
                <a:pt x="1532" y="5702"/>
              </a:lnTo>
              <a:lnTo>
                <a:pt x="1481" y="5651"/>
              </a:lnTo>
              <a:lnTo>
                <a:pt x="1462" y="5461"/>
              </a:lnTo>
              <a:lnTo>
                <a:pt x="1506" y="5381"/>
              </a:lnTo>
              <a:lnTo>
                <a:pt x="1450" y="5296"/>
              </a:lnTo>
              <a:lnTo>
                <a:pt x="1514" y="5220"/>
              </a:lnTo>
              <a:lnTo>
                <a:pt x="1518" y="5155"/>
              </a:lnTo>
              <a:lnTo>
                <a:pt x="1599" y="5081"/>
              </a:lnTo>
              <a:lnTo>
                <a:pt x="1609" y="4944"/>
              </a:lnTo>
              <a:cubicBezTo>
                <a:pt x="1609" y="4944"/>
                <a:pt x="1693" y="4860"/>
                <a:pt x="1693" y="4850"/>
              </a:cubicBezTo>
              <a:cubicBezTo>
                <a:pt x="1693" y="4840"/>
                <a:pt x="1689" y="4787"/>
                <a:pt x="1689" y="4787"/>
              </a:cubicBezTo>
              <a:lnTo>
                <a:pt x="1594" y="4692"/>
              </a:lnTo>
              <a:lnTo>
                <a:pt x="1631" y="4641"/>
              </a:lnTo>
              <a:lnTo>
                <a:pt x="1713" y="4643"/>
              </a:lnTo>
              <a:lnTo>
                <a:pt x="1866" y="4586"/>
              </a:lnTo>
              <a:lnTo>
                <a:pt x="1900" y="4470"/>
              </a:lnTo>
              <a:lnTo>
                <a:pt x="1814" y="4409"/>
              </a:lnTo>
              <a:lnTo>
                <a:pt x="1790" y="4267"/>
              </a:lnTo>
              <a:lnTo>
                <a:pt x="1708" y="4185"/>
              </a:lnTo>
              <a:lnTo>
                <a:pt x="1621" y="4194"/>
              </a:lnTo>
              <a:lnTo>
                <a:pt x="1571" y="4283"/>
              </a:lnTo>
              <a:lnTo>
                <a:pt x="1521" y="4332"/>
              </a:lnTo>
              <a:lnTo>
                <a:pt x="1430" y="4349"/>
              </a:lnTo>
              <a:lnTo>
                <a:pt x="1406" y="4423"/>
              </a:lnTo>
              <a:lnTo>
                <a:pt x="1426" y="4512"/>
              </a:lnTo>
              <a:lnTo>
                <a:pt x="1395" y="4543"/>
              </a:lnTo>
              <a:lnTo>
                <a:pt x="1305" y="4576"/>
              </a:lnTo>
              <a:lnTo>
                <a:pt x="1261" y="4639"/>
              </a:lnTo>
              <a:lnTo>
                <a:pt x="1219" y="4703"/>
              </a:lnTo>
              <a:cubicBezTo>
                <a:pt x="1219" y="4703"/>
                <a:pt x="1166" y="4695"/>
                <a:pt x="1160" y="4701"/>
              </a:cubicBezTo>
              <a:cubicBezTo>
                <a:pt x="1154" y="4707"/>
                <a:pt x="1104" y="4751"/>
                <a:pt x="1104" y="4751"/>
              </a:cubicBezTo>
              <a:lnTo>
                <a:pt x="973" y="4574"/>
              </a:lnTo>
              <a:lnTo>
                <a:pt x="899" y="4598"/>
              </a:lnTo>
              <a:lnTo>
                <a:pt x="859" y="4635"/>
              </a:lnTo>
              <a:lnTo>
                <a:pt x="744" y="4618"/>
              </a:lnTo>
              <a:lnTo>
                <a:pt x="684" y="4546"/>
              </a:lnTo>
              <a:lnTo>
                <a:pt x="718" y="4468"/>
              </a:lnTo>
              <a:lnTo>
                <a:pt x="774" y="4435"/>
              </a:lnTo>
              <a:lnTo>
                <a:pt x="774" y="4371"/>
              </a:lnTo>
              <a:lnTo>
                <a:pt x="724" y="4287"/>
              </a:lnTo>
              <a:lnTo>
                <a:pt x="750" y="4222"/>
              </a:lnTo>
              <a:lnTo>
                <a:pt x="782" y="4226"/>
              </a:lnTo>
              <a:lnTo>
                <a:pt x="782" y="4082"/>
              </a:lnTo>
              <a:lnTo>
                <a:pt x="841" y="4001"/>
              </a:lnTo>
              <a:lnTo>
                <a:pt x="839" y="3937"/>
              </a:lnTo>
              <a:lnTo>
                <a:pt x="871" y="3854"/>
              </a:lnTo>
              <a:lnTo>
                <a:pt x="786" y="3806"/>
              </a:lnTo>
              <a:lnTo>
                <a:pt x="702" y="3822"/>
              </a:lnTo>
              <a:lnTo>
                <a:pt x="637" y="3888"/>
              </a:lnTo>
              <a:lnTo>
                <a:pt x="561" y="3899"/>
              </a:lnTo>
              <a:lnTo>
                <a:pt x="509" y="3965"/>
              </a:lnTo>
              <a:lnTo>
                <a:pt x="449" y="3995"/>
              </a:lnTo>
              <a:lnTo>
                <a:pt x="411" y="3974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247650</xdr:colOff>
      <xdr:row>24</xdr:row>
      <xdr:rowOff>85725</xdr:rowOff>
    </xdr:to>
    <xdr:sp macro="modRegionSelect.Region_Click" textlink="">
      <xdr:nvSpPr>
        <xdr:cNvPr id="408929" name="ShapeReg_26"/>
        <xdr:cNvSpPr>
          <a:spLocks noEditPoints="1"/>
        </xdr:cNvSpPr>
      </xdr:nvSpPr>
      <xdr:spPr bwMode="auto">
        <a:xfrm>
          <a:off x="133350" y="3695700"/>
          <a:ext cx="323850" cy="400050"/>
        </a:xfrm>
        <a:custGeom>
          <a:avLst/>
          <a:gdLst>
            <a:gd name="T0" fmla="*/ 2147483647 w 1198"/>
            <a:gd name="T1" fmla="*/ 2147483647 h 1479"/>
            <a:gd name="T2" fmla="*/ 2147483647 w 1198"/>
            <a:gd name="T3" fmla="*/ 2147483647 h 1479"/>
            <a:gd name="T4" fmla="*/ 2147483647 w 1198"/>
            <a:gd name="T5" fmla="*/ 2147483647 h 1479"/>
            <a:gd name="T6" fmla="*/ 2147483647 w 1198"/>
            <a:gd name="T7" fmla="*/ 2147483647 h 1479"/>
            <a:gd name="T8" fmla="*/ 2147483647 w 1198"/>
            <a:gd name="T9" fmla="*/ 2147483647 h 1479"/>
            <a:gd name="T10" fmla="*/ 2147483647 w 1198"/>
            <a:gd name="T11" fmla="*/ 2147483647 h 1479"/>
            <a:gd name="T12" fmla="*/ 2147483647 w 1198"/>
            <a:gd name="T13" fmla="*/ 2147483647 h 1479"/>
            <a:gd name="T14" fmla="*/ 2147483647 w 1198"/>
            <a:gd name="T15" fmla="*/ 2147483647 h 1479"/>
            <a:gd name="T16" fmla="*/ 2147483647 w 1198"/>
            <a:gd name="T17" fmla="*/ 2147483647 h 1479"/>
            <a:gd name="T18" fmla="*/ 2147483647 w 1198"/>
            <a:gd name="T19" fmla="*/ 2147483647 h 1479"/>
            <a:gd name="T20" fmla="*/ 2147483647 w 1198"/>
            <a:gd name="T21" fmla="*/ 2147483647 h 1479"/>
            <a:gd name="T22" fmla="*/ 2147483647 w 1198"/>
            <a:gd name="T23" fmla="*/ 2147483647 h 1479"/>
            <a:gd name="T24" fmla="*/ 2147483647 w 1198"/>
            <a:gd name="T25" fmla="*/ 2147483647 h 1479"/>
            <a:gd name="T26" fmla="*/ 2147483647 w 1198"/>
            <a:gd name="T27" fmla="*/ 2147483647 h 1479"/>
            <a:gd name="T28" fmla="*/ 2147483647 w 1198"/>
            <a:gd name="T29" fmla="*/ 2147483647 h 1479"/>
            <a:gd name="T30" fmla="*/ 2147483647 w 1198"/>
            <a:gd name="T31" fmla="*/ 2147483647 h 1479"/>
            <a:gd name="T32" fmla="*/ 2147483647 w 1198"/>
            <a:gd name="T33" fmla="*/ 2147483647 h 1479"/>
            <a:gd name="T34" fmla="*/ 2147483647 w 1198"/>
            <a:gd name="T35" fmla="*/ 2147483647 h 1479"/>
            <a:gd name="T36" fmla="*/ 2147483647 w 1198"/>
            <a:gd name="T37" fmla="*/ 2147483647 h 1479"/>
            <a:gd name="T38" fmla="*/ 2147483647 w 1198"/>
            <a:gd name="T39" fmla="*/ 2147483647 h 1479"/>
            <a:gd name="T40" fmla="*/ 2147483647 w 1198"/>
            <a:gd name="T41" fmla="*/ 2147483647 h 1479"/>
            <a:gd name="T42" fmla="*/ 2147483647 w 1198"/>
            <a:gd name="T43" fmla="*/ 2147483647 h 1479"/>
            <a:gd name="T44" fmla="*/ 2147483647 w 1198"/>
            <a:gd name="T45" fmla="*/ 2147483647 h 1479"/>
            <a:gd name="T46" fmla="*/ 2147483647 w 1198"/>
            <a:gd name="T47" fmla="*/ 2147483647 h 1479"/>
            <a:gd name="T48" fmla="*/ 2147483647 w 1198"/>
            <a:gd name="T49" fmla="*/ 2147483647 h 1479"/>
            <a:gd name="T50" fmla="*/ 2147483647 w 1198"/>
            <a:gd name="T51" fmla="*/ 2147483647 h 1479"/>
            <a:gd name="T52" fmla="*/ 2147483647 w 1198"/>
            <a:gd name="T53" fmla="*/ 2147483647 h 1479"/>
            <a:gd name="T54" fmla="*/ 2147483647 w 1198"/>
            <a:gd name="T55" fmla="*/ 2147483647 h 1479"/>
            <a:gd name="T56" fmla="*/ 2147483647 w 1198"/>
            <a:gd name="T57" fmla="*/ 2147483647 h 1479"/>
            <a:gd name="T58" fmla="*/ 2147483647 w 1198"/>
            <a:gd name="T59" fmla="*/ 2147483647 h 1479"/>
            <a:gd name="T60" fmla="*/ 2147483647 w 1198"/>
            <a:gd name="T61" fmla="*/ 2147483647 h 1479"/>
            <a:gd name="T62" fmla="*/ 2147483647 w 1198"/>
            <a:gd name="T63" fmla="*/ 2147483647 h 1479"/>
            <a:gd name="T64" fmla="*/ 2147483647 w 1198"/>
            <a:gd name="T65" fmla="*/ 2147483647 h 1479"/>
            <a:gd name="T66" fmla="*/ 2147483647 w 1198"/>
            <a:gd name="T67" fmla="*/ 2147483647 h 1479"/>
            <a:gd name="T68" fmla="*/ 2147483647 w 1198"/>
            <a:gd name="T69" fmla="*/ 2147483647 h 1479"/>
            <a:gd name="T70" fmla="*/ 2147483647 w 1198"/>
            <a:gd name="T71" fmla="*/ 2147483647 h 1479"/>
            <a:gd name="T72" fmla="*/ 2147483647 w 1198"/>
            <a:gd name="T73" fmla="*/ 2147483647 h 1479"/>
            <a:gd name="T74" fmla="*/ 2147483647 w 1198"/>
            <a:gd name="T75" fmla="*/ 2147483647 h 1479"/>
            <a:gd name="T76" fmla="*/ 2147483647 w 1198"/>
            <a:gd name="T77" fmla="*/ 2147483647 h 1479"/>
            <a:gd name="T78" fmla="*/ 2147483647 w 1198"/>
            <a:gd name="T79" fmla="*/ 2147483647 h 1479"/>
            <a:gd name="T80" fmla="*/ 2147483647 w 1198"/>
            <a:gd name="T81" fmla="*/ 2147483647 h 1479"/>
            <a:gd name="T82" fmla="*/ 2147483647 w 1198"/>
            <a:gd name="T83" fmla="*/ 2147483647 h 1479"/>
            <a:gd name="T84" fmla="*/ 2147483647 w 1198"/>
            <a:gd name="T85" fmla="*/ 2147483647 h 1479"/>
            <a:gd name="T86" fmla="*/ 2147483647 w 1198"/>
            <a:gd name="T87" fmla="*/ 2147483647 h 1479"/>
            <a:gd name="T88" fmla="*/ 2147483647 w 1198"/>
            <a:gd name="T89" fmla="*/ 2147483647 h 1479"/>
            <a:gd name="T90" fmla="*/ 2147483647 w 1198"/>
            <a:gd name="T91" fmla="*/ 2147483647 h 1479"/>
            <a:gd name="T92" fmla="*/ 2147483647 w 1198"/>
            <a:gd name="T93" fmla="*/ 2147483647 h 1479"/>
            <a:gd name="T94" fmla="*/ 2147483647 w 1198"/>
            <a:gd name="T95" fmla="*/ 2147483647 h 1479"/>
            <a:gd name="T96" fmla="*/ 2147483647 w 1198"/>
            <a:gd name="T97" fmla="*/ 2147483647 h 1479"/>
            <a:gd name="T98" fmla="*/ 2147483647 w 1198"/>
            <a:gd name="T99" fmla="*/ 2147483647 h 1479"/>
            <a:gd name="T100" fmla="*/ 2147483647 w 1198"/>
            <a:gd name="T101" fmla="*/ 2147483647 h 1479"/>
            <a:gd name="T102" fmla="*/ 2147483647 w 1198"/>
            <a:gd name="T103" fmla="*/ 2147483647 h 1479"/>
            <a:gd name="T104" fmla="*/ 2147483647 w 1198"/>
            <a:gd name="T105" fmla="*/ 2147483647 h 1479"/>
            <a:gd name="T106" fmla="*/ 2147483647 w 1198"/>
            <a:gd name="T107" fmla="*/ 2147483647 h 1479"/>
            <a:gd name="T108" fmla="*/ 2147483647 w 1198"/>
            <a:gd name="T109" fmla="*/ 2147483647 h 1479"/>
            <a:gd name="T110" fmla="*/ 2147483647 w 1198"/>
            <a:gd name="T111" fmla="*/ 2147483647 h 1479"/>
            <a:gd name="T112" fmla="*/ 2147483647 w 1198"/>
            <a:gd name="T113" fmla="*/ 2147483647 h 1479"/>
            <a:gd name="T114" fmla="*/ 2147483647 w 1198"/>
            <a:gd name="T115" fmla="*/ 2147483647 h 1479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198"/>
            <a:gd name="T175" fmla="*/ 0 h 1479"/>
            <a:gd name="T176" fmla="*/ 1198 w 1198"/>
            <a:gd name="T177" fmla="*/ 1479 h 1479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198" h="1479">
              <a:moveTo>
                <a:pt x="1198" y="713"/>
              </a:moveTo>
              <a:lnTo>
                <a:pt x="1162" y="665"/>
              </a:lnTo>
              <a:lnTo>
                <a:pt x="1110" y="642"/>
              </a:lnTo>
              <a:lnTo>
                <a:pt x="1058" y="562"/>
              </a:lnTo>
              <a:lnTo>
                <a:pt x="1020" y="523"/>
              </a:lnTo>
              <a:lnTo>
                <a:pt x="1084" y="472"/>
              </a:lnTo>
              <a:lnTo>
                <a:pt x="1070" y="399"/>
              </a:lnTo>
              <a:lnTo>
                <a:pt x="1122" y="383"/>
              </a:lnTo>
              <a:lnTo>
                <a:pt x="1084" y="345"/>
              </a:lnTo>
              <a:lnTo>
                <a:pt x="957" y="211"/>
              </a:lnTo>
              <a:lnTo>
                <a:pt x="903" y="242"/>
              </a:lnTo>
              <a:lnTo>
                <a:pt x="854" y="192"/>
              </a:lnTo>
              <a:lnTo>
                <a:pt x="859" y="145"/>
              </a:lnTo>
              <a:lnTo>
                <a:pt x="875" y="84"/>
              </a:lnTo>
              <a:lnTo>
                <a:pt x="809" y="56"/>
              </a:lnTo>
              <a:lnTo>
                <a:pt x="767" y="98"/>
              </a:lnTo>
              <a:lnTo>
                <a:pt x="710" y="47"/>
              </a:lnTo>
              <a:lnTo>
                <a:pt x="659" y="9"/>
              </a:lnTo>
              <a:lnTo>
                <a:pt x="602" y="0"/>
              </a:lnTo>
              <a:lnTo>
                <a:pt x="583" y="61"/>
              </a:lnTo>
              <a:lnTo>
                <a:pt x="621" y="131"/>
              </a:lnTo>
              <a:lnTo>
                <a:pt x="607" y="249"/>
              </a:lnTo>
              <a:lnTo>
                <a:pt x="536" y="225"/>
              </a:lnTo>
              <a:lnTo>
                <a:pt x="480" y="225"/>
              </a:lnTo>
              <a:lnTo>
                <a:pt x="372" y="230"/>
              </a:lnTo>
              <a:lnTo>
                <a:pt x="292" y="263"/>
              </a:lnTo>
              <a:lnTo>
                <a:pt x="259" y="334"/>
              </a:lnTo>
              <a:lnTo>
                <a:pt x="188" y="310"/>
              </a:lnTo>
              <a:lnTo>
                <a:pt x="113" y="216"/>
              </a:lnTo>
              <a:lnTo>
                <a:pt x="57" y="225"/>
              </a:lnTo>
              <a:lnTo>
                <a:pt x="5" y="277"/>
              </a:lnTo>
              <a:lnTo>
                <a:pt x="28" y="371"/>
              </a:lnTo>
              <a:lnTo>
                <a:pt x="0" y="456"/>
              </a:lnTo>
              <a:lnTo>
                <a:pt x="38" y="531"/>
              </a:lnTo>
              <a:lnTo>
                <a:pt x="94" y="583"/>
              </a:lnTo>
              <a:lnTo>
                <a:pt x="85" y="724"/>
              </a:lnTo>
              <a:lnTo>
                <a:pt x="132" y="795"/>
              </a:lnTo>
              <a:lnTo>
                <a:pt x="169" y="874"/>
              </a:lnTo>
              <a:lnTo>
                <a:pt x="188" y="1034"/>
              </a:lnTo>
              <a:lnTo>
                <a:pt x="174" y="1251"/>
              </a:lnTo>
              <a:lnTo>
                <a:pt x="212" y="1364"/>
              </a:lnTo>
              <a:lnTo>
                <a:pt x="273" y="1354"/>
              </a:lnTo>
              <a:lnTo>
                <a:pt x="320" y="1420"/>
              </a:lnTo>
              <a:lnTo>
                <a:pt x="358" y="1467"/>
              </a:lnTo>
              <a:lnTo>
                <a:pt x="409" y="1477"/>
              </a:lnTo>
              <a:lnTo>
                <a:pt x="466" y="1419"/>
              </a:lnTo>
              <a:lnTo>
                <a:pt x="533" y="1409"/>
              </a:lnTo>
              <a:lnTo>
                <a:pt x="580" y="1362"/>
              </a:lnTo>
              <a:lnTo>
                <a:pt x="627" y="1362"/>
              </a:lnTo>
              <a:lnTo>
                <a:pt x="653" y="1419"/>
              </a:lnTo>
              <a:lnTo>
                <a:pt x="694" y="1479"/>
              </a:lnTo>
              <a:lnTo>
                <a:pt x="786" y="1479"/>
              </a:lnTo>
              <a:lnTo>
                <a:pt x="856" y="1391"/>
              </a:lnTo>
              <a:lnTo>
                <a:pt x="881" y="1340"/>
              </a:lnTo>
              <a:lnTo>
                <a:pt x="863" y="1273"/>
              </a:lnTo>
              <a:lnTo>
                <a:pt x="913" y="1259"/>
              </a:lnTo>
              <a:lnTo>
                <a:pt x="990" y="1199"/>
              </a:lnTo>
              <a:lnTo>
                <a:pt x="944" y="1153"/>
              </a:lnTo>
              <a:lnTo>
                <a:pt x="983" y="1091"/>
              </a:lnTo>
              <a:lnTo>
                <a:pt x="955" y="1035"/>
              </a:lnTo>
              <a:lnTo>
                <a:pt x="920" y="1005"/>
              </a:lnTo>
              <a:lnTo>
                <a:pt x="959" y="949"/>
              </a:lnTo>
              <a:lnTo>
                <a:pt x="959" y="892"/>
              </a:lnTo>
              <a:lnTo>
                <a:pt x="994" y="851"/>
              </a:lnTo>
              <a:lnTo>
                <a:pt x="1031" y="864"/>
              </a:lnTo>
              <a:lnTo>
                <a:pt x="1056" y="903"/>
              </a:lnTo>
              <a:lnTo>
                <a:pt x="1121" y="894"/>
              </a:lnTo>
              <a:lnTo>
                <a:pt x="1162" y="852"/>
              </a:lnTo>
              <a:lnTo>
                <a:pt x="1155" y="757"/>
              </a:lnTo>
              <a:lnTo>
                <a:pt x="1198" y="713"/>
              </a:lnTo>
              <a:close/>
              <a:moveTo>
                <a:pt x="710" y="971"/>
              </a:moveTo>
              <a:lnTo>
                <a:pt x="710" y="1076"/>
              </a:lnTo>
              <a:lnTo>
                <a:pt x="685" y="1127"/>
              </a:lnTo>
              <a:lnTo>
                <a:pt x="666" y="1065"/>
              </a:lnTo>
              <a:lnTo>
                <a:pt x="622" y="1084"/>
              </a:lnTo>
              <a:lnTo>
                <a:pt x="579" y="1127"/>
              </a:lnTo>
              <a:lnTo>
                <a:pt x="530" y="1197"/>
              </a:lnTo>
              <a:lnTo>
                <a:pt x="478" y="1249"/>
              </a:lnTo>
              <a:lnTo>
                <a:pt x="443" y="1278"/>
              </a:lnTo>
              <a:lnTo>
                <a:pt x="443" y="1314"/>
              </a:lnTo>
              <a:lnTo>
                <a:pt x="394" y="1323"/>
              </a:lnTo>
              <a:lnTo>
                <a:pt x="373" y="1344"/>
              </a:lnTo>
              <a:lnTo>
                <a:pt x="346" y="1294"/>
              </a:lnTo>
              <a:lnTo>
                <a:pt x="274" y="1206"/>
              </a:lnTo>
              <a:lnTo>
                <a:pt x="316" y="1165"/>
              </a:lnTo>
              <a:lnTo>
                <a:pt x="352" y="1181"/>
              </a:lnTo>
              <a:lnTo>
                <a:pt x="454" y="1181"/>
              </a:lnTo>
              <a:lnTo>
                <a:pt x="466" y="1144"/>
              </a:lnTo>
              <a:lnTo>
                <a:pt x="449" y="1099"/>
              </a:lnTo>
              <a:lnTo>
                <a:pt x="449" y="1021"/>
              </a:lnTo>
              <a:lnTo>
                <a:pt x="493" y="1021"/>
              </a:lnTo>
              <a:lnTo>
                <a:pt x="521" y="966"/>
              </a:lnTo>
              <a:lnTo>
                <a:pt x="572" y="970"/>
              </a:lnTo>
              <a:lnTo>
                <a:pt x="603" y="939"/>
              </a:lnTo>
              <a:lnTo>
                <a:pt x="576" y="874"/>
              </a:lnTo>
              <a:lnTo>
                <a:pt x="525" y="843"/>
              </a:lnTo>
              <a:lnTo>
                <a:pt x="510" y="860"/>
              </a:lnTo>
              <a:lnTo>
                <a:pt x="463" y="860"/>
              </a:lnTo>
              <a:lnTo>
                <a:pt x="428" y="822"/>
              </a:lnTo>
              <a:lnTo>
                <a:pt x="390" y="784"/>
              </a:lnTo>
              <a:lnTo>
                <a:pt x="364" y="758"/>
              </a:lnTo>
              <a:lnTo>
                <a:pt x="341" y="716"/>
              </a:lnTo>
              <a:lnTo>
                <a:pt x="341" y="670"/>
              </a:lnTo>
              <a:lnTo>
                <a:pt x="368" y="658"/>
              </a:lnTo>
              <a:lnTo>
                <a:pt x="401" y="691"/>
              </a:lnTo>
              <a:lnTo>
                <a:pt x="422" y="712"/>
              </a:lnTo>
              <a:lnTo>
                <a:pt x="450" y="756"/>
              </a:lnTo>
              <a:lnTo>
                <a:pt x="509" y="774"/>
              </a:lnTo>
              <a:lnTo>
                <a:pt x="533" y="762"/>
              </a:lnTo>
              <a:lnTo>
                <a:pt x="593" y="781"/>
              </a:lnTo>
              <a:lnTo>
                <a:pt x="607" y="832"/>
              </a:lnTo>
              <a:lnTo>
                <a:pt x="650" y="855"/>
              </a:lnTo>
              <a:lnTo>
                <a:pt x="678" y="883"/>
              </a:lnTo>
              <a:lnTo>
                <a:pt x="710" y="905"/>
              </a:lnTo>
              <a:lnTo>
                <a:pt x="710" y="97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23</xdr:row>
      <xdr:rowOff>76200</xdr:rowOff>
    </xdr:from>
    <xdr:to>
      <xdr:col>1</xdr:col>
      <xdr:colOff>447675</xdr:colOff>
      <xdr:row>25</xdr:row>
      <xdr:rowOff>123825</xdr:rowOff>
    </xdr:to>
    <xdr:sp macro="modRegionSelect.Region_Click" textlink="">
      <xdr:nvSpPr>
        <xdr:cNvPr id="408930" name="ShapeReg_69"/>
        <xdr:cNvSpPr>
          <a:spLocks/>
        </xdr:cNvSpPr>
      </xdr:nvSpPr>
      <xdr:spPr bwMode="auto">
        <a:xfrm>
          <a:off x="361950" y="3924300"/>
          <a:ext cx="295275" cy="371475"/>
        </a:xfrm>
        <a:custGeom>
          <a:avLst/>
          <a:gdLst>
            <a:gd name="T0" fmla="*/ 2147483647 w 31"/>
            <a:gd name="T1" fmla="*/ 2147483647 h 39"/>
            <a:gd name="T2" fmla="*/ 2147483647 w 31"/>
            <a:gd name="T3" fmla="*/ 2147483647 h 39"/>
            <a:gd name="T4" fmla="*/ 2147483647 w 31"/>
            <a:gd name="T5" fmla="*/ 2147483647 h 39"/>
            <a:gd name="T6" fmla="*/ 2147483647 w 31"/>
            <a:gd name="T7" fmla="*/ 2147483647 h 39"/>
            <a:gd name="T8" fmla="*/ 2147483647 w 31"/>
            <a:gd name="T9" fmla="*/ 2147483647 h 39"/>
            <a:gd name="T10" fmla="*/ 2147483647 w 31"/>
            <a:gd name="T11" fmla="*/ 2147483647 h 39"/>
            <a:gd name="T12" fmla="*/ 2147483647 w 31"/>
            <a:gd name="T13" fmla="*/ 2147483647 h 39"/>
            <a:gd name="T14" fmla="*/ 2147483647 w 31"/>
            <a:gd name="T15" fmla="*/ 2147483647 h 39"/>
            <a:gd name="T16" fmla="*/ 2147483647 w 31"/>
            <a:gd name="T17" fmla="*/ 2147483647 h 39"/>
            <a:gd name="T18" fmla="*/ 2147483647 w 31"/>
            <a:gd name="T19" fmla="*/ 2147483647 h 39"/>
            <a:gd name="T20" fmla="*/ 2147483647 w 31"/>
            <a:gd name="T21" fmla="*/ 2147483647 h 39"/>
            <a:gd name="T22" fmla="*/ 2147483647 w 31"/>
            <a:gd name="T23" fmla="*/ 2147483647 h 39"/>
            <a:gd name="T24" fmla="*/ 2147483647 w 31"/>
            <a:gd name="T25" fmla="*/ 2147483647 h 39"/>
            <a:gd name="T26" fmla="*/ 2147483647 w 31"/>
            <a:gd name="T27" fmla="*/ 2147483647 h 39"/>
            <a:gd name="T28" fmla="*/ 2147483647 w 31"/>
            <a:gd name="T29" fmla="*/ 0 h 39"/>
            <a:gd name="T30" fmla="*/ 2147483647 w 31"/>
            <a:gd name="T31" fmla="*/ 2147483647 h 39"/>
            <a:gd name="T32" fmla="*/ 2147483647 w 31"/>
            <a:gd name="T33" fmla="*/ 0 h 39"/>
            <a:gd name="T34" fmla="*/ 2147483647 w 31"/>
            <a:gd name="T35" fmla="*/ 2147483647 h 39"/>
            <a:gd name="T36" fmla="*/ 2147483647 w 31"/>
            <a:gd name="T37" fmla="*/ 2147483647 h 39"/>
            <a:gd name="T38" fmla="*/ 2147483647 w 31"/>
            <a:gd name="T39" fmla="*/ 2147483647 h 39"/>
            <a:gd name="T40" fmla="*/ 2147483647 w 31"/>
            <a:gd name="T41" fmla="*/ 2147483647 h 39"/>
            <a:gd name="T42" fmla="*/ 2147483647 w 31"/>
            <a:gd name="T43" fmla="*/ 2147483647 h 39"/>
            <a:gd name="T44" fmla="*/ 2147483647 w 31"/>
            <a:gd name="T45" fmla="*/ 2147483647 h 39"/>
            <a:gd name="T46" fmla="*/ 2147483647 w 31"/>
            <a:gd name="T47" fmla="*/ 2147483647 h 39"/>
            <a:gd name="T48" fmla="*/ 2147483647 w 31"/>
            <a:gd name="T49" fmla="*/ 2147483647 h 39"/>
            <a:gd name="T50" fmla="*/ 2147483647 w 31"/>
            <a:gd name="T51" fmla="*/ 2147483647 h 39"/>
            <a:gd name="T52" fmla="*/ 2147483647 w 31"/>
            <a:gd name="T53" fmla="*/ 2147483647 h 39"/>
            <a:gd name="T54" fmla="*/ 2147483647 w 31"/>
            <a:gd name="T55" fmla="*/ 2147483647 h 39"/>
            <a:gd name="T56" fmla="*/ 2147483647 w 31"/>
            <a:gd name="T57" fmla="*/ 2147483647 h 39"/>
            <a:gd name="T58" fmla="*/ 2147483647 w 31"/>
            <a:gd name="T59" fmla="*/ 2147483647 h 39"/>
            <a:gd name="T60" fmla="*/ 2147483647 w 31"/>
            <a:gd name="T61" fmla="*/ 2147483647 h 39"/>
            <a:gd name="T62" fmla="*/ 2147483647 w 31"/>
            <a:gd name="T63" fmla="*/ 2147483647 h 39"/>
            <a:gd name="T64" fmla="*/ 2147483647 w 31"/>
            <a:gd name="T65" fmla="*/ 2147483647 h 39"/>
            <a:gd name="T66" fmla="*/ 2147483647 w 31"/>
            <a:gd name="T67" fmla="*/ 2147483647 h 39"/>
            <a:gd name="T68" fmla="*/ 2147483647 w 31"/>
            <a:gd name="T69" fmla="*/ 2147483647 h 39"/>
            <a:gd name="T70" fmla="*/ 2147483647 w 31"/>
            <a:gd name="T71" fmla="*/ 2147483647 h 39"/>
            <a:gd name="T72" fmla="*/ 2147483647 w 31"/>
            <a:gd name="T73" fmla="*/ 2147483647 h 39"/>
            <a:gd name="T74" fmla="*/ 2147483647 w 31"/>
            <a:gd name="T75" fmla="*/ 2147483647 h 3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31"/>
            <a:gd name="T115" fmla="*/ 0 h 39"/>
            <a:gd name="T116" fmla="*/ 31 w 31"/>
            <a:gd name="T117" fmla="*/ 39 h 39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31" h="39">
              <a:moveTo>
                <a:pt x="13" y="34"/>
              </a:moveTo>
              <a:lnTo>
                <a:pt x="14" y="33"/>
              </a:lnTo>
              <a:lnTo>
                <a:pt x="12" y="32"/>
              </a:lnTo>
              <a:lnTo>
                <a:pt x="11" y="31"/>
              </a:lnTo>
              <a:lnTo>
                <a:pt x="10" y="32"/>
              </a:lnTo>
              <a:lnTo>
                <a:pt x="7" y="29"/>
              </a:lnTo>
              <a:lnTo>
                <a:pt x="7" y="28"/>
              </a:lnTo>
              <a:lnTo>
                <a:pt x="5" y="27"/>
              </a:lnTo>
              <a:lnTo>
                <a:pt x="3" y="27"/>
              </a:lnTo>
              <a:lnTo>
                <a:pt x="3" y="25"/>
              </a:lnTo>
              <a:lnTo>
                <a:pt x="3" y="24"/>
              </a:lnTo>
              <a:lnTo>
                <a:pt x="2" y="23"/>
              </a:lnTo>
              <a:lnTo>
                <a:pt x="2" y="22"/>
              </a:lnTo>
              <a:lnTo>
                <a:pt x="5" y="22"/>
              </a:lnTo>
              <a:lnTo>
                <a:pt x="4" y="20"/>
              </a:lnTo>
              <a:lnTo>
                <a:pt x="3" y="19"/>
              </a:lnTo>
              <a:lnTo>
                <a:pt x="2" y="18"/>
              </a:lnTo>
              <a:lnTo>
                <a:pt x="2" y="16"/>
              </a:lnTo>
              <a:lnTo>
                <a:pt x="0" y="15"/>
              </a:lnTo>
              <a:lnTo>
                <a:pt x="1" y="14"/>
              </a:lnTo>
              <a:lnTo>
                <a:pt x="1" y="12"/>
              </a:lnTo>
              <a:lnTo>
                <a:pt x="2" y="12"/>
              </a:lnTo>
              <a:lnTo>
                <a:pt x="4" y="10"/>
              </a:lnTo>
              <a:lnTo>
                <a:pt x="3" y="9"/>
              </a:lnTo>
              <a:lnTo>
                <a:pt x="4" y="7"/>
              </a:lnTo>
              <a:lnTo>
                <a:pt x="3" y="5"/>
              </a:lnTo>
              <a:lnTo>
                <a:pt x="2" y="4"/>
              </a:lnTo>
              <a:lnTo>
                <a:pt x="3" y="3"/>
              </a:lnTo>
              <a:lnTo>
                <a:pt x="3" y="1"/>
              </a:lnTo>
              <a:lnTo>
                <a:pt x="4" y="0"/>
              </a:lnTo>
              <a:lnTo>
                <a:pt x="5" y="0"/>
              </a:lnTo>
              <a:lnTo>
                <a:pt x="6" y="1"/>
              </a:lnTo>
              <a:lnTo>
                <a:pt x="8" y="1"/>
              </a:lnTo>
              <a:lnTo>
                <a:pt x="9" y="0"/>
              </a:lnTo>
              <a:lnTo>
                <a:pt x="11" y="0"/>
              </a:lnTo>
              <a:lnTo>
                <a:pt x="11" y="1"/>
              </a:lnTo>
              <a:lnTo>
                <a:pt x="13" y="2"/>
              </a:lnTo>
              <a:lnTo>
                <a:pt x="14" y="4"/>
              </a:lnTo>
              <a:lnTo>
                <a:pt x="15" y="4"/>
              </a:lnTo>
              <a:lnTo>
                <a:pt x="16" y="3"/>
              </a:lnTo>
              <a:lnTo>
                <a:pt x="17" y="5"/>
              </a:lnTo>
              <a:lnTo>
                <a:pt x="18" y="6"/>
              </a:lnTo>
              <a:lnTo>
                <a:pt x="20" y="6"/>
              </a:lnTo>
              <a:lnTo>
                <a:pt x="22" y="6"/>
              </a:lnTo>
              <a:lnTo>
                <a:pt x="22" y="8"/>
              </a:lnTo>
              <a:lnTo>
                <a:pt x="23" y="10"/>
              </a:lnTo>
              <a:lnTo>
                <a:pt x="23" y="11"/>
              </a:lnTo>
              <a:lnTo>
                <a:pt x="25" y="12"/>
              </a:lnTo>
              <a:lnTo>
                <a:pt x="26" y="15"/>
              </a:lnTo>
              <a:lnTo>
                <a:pt x="25" y="17"/>
              </a:lnTo>
              <a:lnTo>
                <a:pt x="26" y="19"/>
              </a:lnTo>
              <a:lnTo>
                <a:pt x="27" y="20"/>
              </a:lnTo>
              <a:lnTo>
                <a:pt x="28" y="21"/>
              </a:lnTo>
              <a:lnTo>
                <a:pt x="28" y="23"/>
              </a:lnTo>
              <a:lnTo>
                <a:pt x="30" y="24"/>
              </a:lnTo>
              <a:lnTo>
                <a:pt x="30" y="26"/>
              </a:lnTo>
              <a:lnTo>
                <a:pt x="31" y="28"/>
              </a:lnTo>
              <a:lnTo>
                <a:pt x="31" y="31"/>
              </a:lnTo>
              <a:lnTo>
                <a:pt x="29" y="32"/>
              </a:lnTo>
              <a:lnTo>
                <a:pt x="27" y="33"/>
              </a:lnTo>
              <a:lnTo>
                <a:pt x="25" y="32"/>
              </a:lnTo>
              <a:lnTo>
                <a:pt x="24" y="33"/>
              </a:lnTo>
              <a:lnTo>
                <a:pt x="25" y="35"/>
              </a:lnTo>
              <a:lnTo>
                <a:pt x="24" y="35"/>
              </a:lnTo>
              <a:lnTo>
                <a:pt x="22" y="35"/>
              </a:lnTo>
              <a:lnTo>
                <a:pt x="22" y="37"/>
              </a:lnTo>
              <a:lnTo>
                <a:pt x="24" y="37"/>
              </a:lnTo>
              <a:lnTo>
                <a:pt x="23" y="39"/>
              </a:lnTo>
              <a:lnTo>
                <a:pt x="21" y="39"/>
              </a:lnTo>
              <a:lnTo>
                <a:pt x="20" y="38"/>
              </a:lnTo>
              <a:lnTo>
                <a:pt x="20" y="37"/>
              </a:lnTo>
              <a:lnTo>
                <a:pt x="19" y="37"/>
              </a:lnTo>
              <a:lnTo>
                <a:pt x="18" y="39"/>
              </a:lnTo>
              <a:lnTo>
                <a:pt x="16" y="39"/>
              </a:lnTo>
              <a:lnTo>
                <a:pt x="16" y="37"/>
              </a:lnTo>
              <a:lnTo>
                <a:pt x="13" y="34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104775</xdr:rowOff>
    </xdr:from>
    <xdr:to>
      <xdr:col>1</xdr:col>
      <xdr:colOff>428625</xdr:colOff>
      <xdr:row>26</xdr:row>
      <xdr:rowOff>114300</xdr:rowOff>
    </xdr:to>
    <xdr:sp macro="modRegionSelect.Region_Click" textlink="">
      <xdr:nvSpPr>
        <xdr:cNvPr id="408931" name="ShapeReg_80"/>
        <xdr:cNvSpPr>
          <a:spLocks/>
        </xdr:cNvSpPr>
      </xdr:nvSpPr>
      <xdr:spPr bwMode="auto">
        <a:xfrm>
          <a:off x="466725" y="4276725"/>
          <a:ext cx="171450" cy="171450"/>
        </a:xfrm>
        <a:custGeom>
          <a:avLst/>
          <a:gdLst>
            <a:gd name="T0" fmla="*/ 2147483647 w 18"/>
            <a:gd name="T1" fmla="*/ 2147483647 h 18"/>
            <a:gd name="T2" fmla="*/ 2147483647 w 18"/>
            <a:gd name="T3" fmla="*/ 2147483647 h 18"/>
            <a:gd name="T4" fmla="*/ 2147483647 w 18"/>
            <a:gd name="T5" fmla="*/ 2147483647 h 18"/>
            <a:gd name="T6" fmla="*/ 2147483647 w 18"/>
            <a:gd name="T7" fmla="*/ 2147483647 h 18"/>
            <a:gd name="T8" fmla="*/ 2147483647 w 18"/>
            <a:gd name="T9" fmla="*/ 2147483647 h 18"/>
            <a:gd name="T10" fmla="*/ 2147483647 w 18"/>
            <a:gd name="T11" fmla="*/ 2147483647 h 18"/>
            <a:gd name="T12" fmla="*/ 2147483647 w 18"/>
            <a:gd name="T13" fmla="*/ 2147483647 h 18"/>
            <a:gd name="T14" fmla="*/ 2147483647 w 18"/>
            <a:gd name="T15" fmla="*/ 2147483647 h 18"/>
            <a:gd name="T16" fmla="*/ 2147483647 w 18"/>
            <a:gd name="T17" fmla="*/ 2147483647 h 18"/>
            <a:gd name="T18" fmla="*/ 2147483647 w 18"/>
            <a:gd name="T19" fmla="*/ 2147483647 h 18"/>
            <a:gd name="T20" fmla="*/ 2147483647 w 18"/>
            <a:gd name="T21" fmla="*/ 2147483647 h 18"/>
            <a:gd name="T22" fmla="*/ 2147483647 w 18"/>
            <a:gd name="T23" fmla="*/ 2147483647 h 18"/>
            <a:gd name="T24" fmla="*/ 2147483647 w 18"/>
            <a:gd name="T25" fmla="*/ 2147483647 h 18"/>
            <a:gd name="T26" fmla="*/ 2147483647 w 18"/>
            <a:gd name="T27" fmla="*/ 2147483647 h 18"/>
            <a:gd name="T28" fmla="*/ 0 w 18"/>
            <a:gd name="T29" fmla="*/ 2147483647 h 18"/>
            <a:gd name="T30" fmla="*/ 2147483647 w 18"/>
            <a:gd name="T31" fmla="*/ 2147483647 h 18"/>
            <a:gd name="T32" fmla="*/ 2147483647 w 18"/>
            <a:gd name="T33" fmla="*/ 2147483647 h 18"/>
            <a:gd name="T34" fmla="*/ 2147483647 w 18"/>
            <a:gd name="T35" fmla="*/ 2147483647 h 18"/>
            <a:gd name="T36" fmla="*/ 2147483647 w 18"/>
            <a:gd name="T37" fmla="*/ 2147483647 h 18"/>
            <a:gd name="T38" fmla="*/ 2147483647 w 18"/>
            <a:gd name="T39" fmla="*/ 2147483647 h 18"/>
            <a:gd name="T40" fmla="*/ 2147483647 w 18"/>
            <a:gd name="T41" fmla="*/ 2147483647 h 18"/>
            <a:gd name="T42" fmla="*/ 2147483647 w 18"/>
            <a:gd name="T43" fmla="*/ 2147483647 h 18"/>
            <a:gd name="T44" fmla="*/ 2147483647 w 18"/>
            <a:gd name="T45" fmla="*/ 2147483647 h 18"/>
            <a:gd name="T46" fmla="*/ 2147483647 w 18"/>
            <a:gd name="T47" fmla="*/ 0 h 18"/>
            <a:gd name="T48" fmla="*/ 2147483647 w 18"/>
            <a:gd name="T49" fmla="*/ 0 h 18"/>
            <a:gd name="T50" fmla="*/ 2147483647 w 18"/>
            <a:gd name="T51" fmla="*/ 2147483647 h 18"/>
            <a:gd name="T52" fmla="*/ 2147483647 w 18"/>
            <a:gd name="T53" fmla="*/ 2147483647 h 18"/>
            <a:gd name="T54" fmla="*/ 2147483647 w 18"/>
            <a:gd name="T55" fmla="*/ 2147483647 h 18"/>
            <a:gd name="T56" fmla="*/ 2147483647 w 18"/>
            <a:gd name="T57" fmla="*/ 2147483647 h 18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w 18"/>
            <a:gd name="T88" fmla="*/ 0 h 18"/>
            <a:gd name="T89" fmla="*/ 18 w 18"/>
            <a:gd name="T90" fmla="*/ 18 h 18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T87" t="T88" r="T89" b="T90"/>
          <a:pathLst>
            <a:path w="18" h="18">
              <a:moveTo>
                <a:pt x="14" y="5"/>
              </a:moveTo>
              <a:lnTo>
                <a:pt x="15" y="6"/>
              </a:lnTo>
              <a:lnTo>
                <a:pt x="18" y="7"/>
              </a:lnTo>
              <a:lnTo>
                <a:pt x="18" y="10"/>
              </a:lnTo>
              <a:lnTo>
                <a:pt x="17" y="10"/>
              </a:lnTo>
              <a:lnTo>
                <a:pt x="14" y="12"/>
              </a:lnTo>
              <a:lnTo>
                <a:pt x="12" y="14"/>
              </a:lnTo>
              <a:lnTo>
                <a:pt x="11" y="17"/>
              </a:lnTo>
              <a:lnTo>
                <a:pt x="9" y="16"/>
              </a:lnTo>
              <a:lnTo>
                <a:pt x="8" y="17"/>
              </a:lnTo>
              <a:lnTo>
                <a:pt x="5" y="17"/>
              </a:lnTo>
              <a:lnTo>
                <a:pt x="4" y="18"/>
              </a:lnTo>
              <a:lnTo>
                <a:pt x="2" y="18"/>
              </a:lnTo>
              <a:lnTo>
                <a:pt x="2" y="16"/>
              </a:lnTo>
              <a:lnTo>
                <a:pt x="0" y="14"/>
              </a:lnTo>
              <a:lnTo>
                <a:pt x="2" y="13"/>
              </a:lnTo>
              <a:lnTo>
                <a:pt x="4" y="10"/>
              </a:lnTo>
              <a:lnTo>
                <a:pt x="5" y="7"/>
              </a:lnTo>
              <a:lnTo>
                <a:pt x="6" y="5"/>
              </a:lnTo>
              <a:lnTo>
                <a:pt x="4" y="4"/>
              </a:lnTo>
              <a:lnTo>
                <a:pt x="3" y="2"/>
              </a:lnTo>
              <a:lnTo>
                <a:pt x="5" y="2"/>
              </a:lnTo>
              <a:lnTo>
                <a:pt x="7" y="2"/>
              </a:lnTo>
              <a:lnTo>
                <a:pt x="8" y="0"/>
              </a:lnTo>
              <a:lnTo>
                <a:pt x="9" y="0"/>
              </a:lnTo>
              <a:lnTo>
                <a:pt x="9" y="1"/>
              </a:lnTo>
              <a:lnTo>
                <a:pt x="10" y="2"/>
              </a:lnTo>
              <a:lnTo>
                <a:pt x="12" y="2"/>
              </a:lnTo>
              <a:lnTo>
                <a:pt x="14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25</xdr:row>
      <xdr:rowOff>9525</xdr:rowOff>
    </xdr:from>
    <xdr:to>
      <xdr:col>1</xdr:col>
      <xdr:colOff>285750</xdr:colOff>
      <xdr:row>25</xdr:row>
      <xdr:rowOff>123825</xdr:rowOff>
    </xdr:to>
    <xdr:sp macro="modRegionSelect.Region_Click" textlink="">
      <xdr:nvSpPr>
        <xdr:cNvPr id="408932" name="ShapeReg_18"/>
        <xdr:cNvSpPr>
          <a:spLocks/>
        </xdr:cNvSpPr>
      </xdr:nvSpPr>
      <xdr:spPr bwMode="auto">
        <a:xfrm>
          <a:off x="323850" y="4181475"/>
          <a:ext cx="171450" cy="114300"/>
        </a:xfrm>
        <a:custGeom>
          <a:avLst/>
          <a:gdLst>
            <a:gd name="T0" fmla="*/ 0 w 18"/>
            <a:gd name="T1" fmla="*/ 2147483647 h 12"/>
            <a:gd name="T2" fmla="*/ 2147483647 w 18"/>
            <a:gd name="T3" fmla="*/ 2147483647 h 12"/>
            <a:gd name="T4" fmla="*/ 2147483647 w 18"/>
            <a:gd name="T5" fmla="*/ 0 h 12"/>
            <a:gd name="T6" fmla="*/ 2147483647 w 18"/>
            <a:gd name="T7" fmla="*/ 0 h 12"/>
            <a:gd name="T8" fmla="*/ 2147483647 w 18"/>
            <a:gd name="T9" fmla="*/ 0 h 12"/>
            <a:gd name="T10" fmla="*/ 2147483647 w 18"/>
            <a:gd name="T11" fmla="*/ 0 h 12"/>
            <a:gd name="T12" fmla="*/ 2147483647 w 18"/>
            <a:gd name="T13" fmla="*/ 2147483647 h 12"/>
            <a:gd name="T14" fmla="*/ 2147483647 w 18"/>
            <a:gd name="T15" fmla="*/ 2147483647 h 12"/>
            <a:gd name="T16" fmla="*/ 2147483647 w 18"/>
            <a:gd name="T17" fmla="*/ 2147483647 h 12"/>
            <a:gd name="T18" fmla="*/ 2147483647 w 18"/>
            <a:gd name="T19" fmla="*/ 2147483647 h 12"/>
            <a:gd name="T20" fmla="*/ 2147483647 w 18"/>
            <a:gd name="T21" fmla="*/ 2147483647 h 12"/>
            <a:gd name="T22" fmla="*/ 2147483647 w 18"/>
            <a:gd name="T23" fmla="*/ 2147483647 h 12"/>
            <a:gd name="T24" fmla="*/ 2147483647 w 18"/>
            <a:gd name="T25" fmla="*/ 2147483647 h 12"/>
            <a:gd name="T26" fmla="*/ 2147483647 w 18"/>
            <a:gd name="T27" fmla="*/ 2147483647 h 12"/>
            <a:gd name="T28" fmla="*/ 2147483647 w 18"/>
            <a:gd name="T29" fmla="*/ 2147483647 h 12"/>
            <a:gd name="T30" fmla="*/ 2147483647 w 18"/>
            <a:gd name="T31" fmla="*/ 2147483647 h 12"/>
            <a:gd name="T32" fmla="*/ 2147483647 w 18"/>
            <a:gd name="T33" fmla="*/ 2147483647 h 12"/>
            <a:gd name="T34" fmla="*/ 2147483647 w 18"/>
            <a:gd name="T35" fmla="*/ 2147483647 h 12"/>
            <a:gd name="T36" fmla="*/ 2147483647 w 18"/>
            <a:gd name="T37" fmla="*/ 2147483647 h 12"/>
            <a:gd name="T38" fmla="*/ 2147483647 w 18"/>
            <a:gd name="T39" fmla="*/ 2147483647 h 12"/>
            <a:gd name="T40" fmla="*/ 2147483647 w 18"/>
            <a:gd name="T41" fmla="*/ 2147483647 h 12"/>
            <a:gd name="T42" fmla="*/ 2147483647 w 18"/>
            <a:gd name="T43" fmla="*/ 2147483647 h 12"/>
            <a:gd name="T44" fmla="*/ 2147483647 w 18"/>
            <a:gd name="T45" fmla="*/ 2147483647 h 12"/>
            <a:gd name="T46" fmla="*/ 2147483647 w 18"/>
            <a:gd name="T47" fmla="*/ 2147483647 h 12"/>
            <a:gd name="T48" fmla="*/ 2147483647 w 18"/>
            <a:gd name="T49" fmla="*/ 2147483647 h 12"/>
            <a:gd name="T50" fmla="*/ 2147483647 w 18"/>
            <a:gd name="T51" fmla="*/ 2147483647 h 12"/>
            <a:gd name="T52" fmla="*/ 0 w 18"/>
            <a:gd name="T53" fmla="*/ 2147483647 h 12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w 18"/>
            <a:gd name="T82" fmla="*/ 0 h 12"/>
            <a:gd name="T83" fmla="*/ 18 w 18"/>
            <a:gd name="T84" fmla="*/ 12 h 12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T81" t="T82" r="T83" b="T84"/>
          <a:pathLst>
            <a:path w="18" h="12">
              <a:moveTo>
                <a:pt x="0" y="3"/>
              </a:moveTo>
              <a:lnTo>
                <a:pt x="2" y="2"/>
              </a:lnTo>
              <a:lnTo>
                <a:pt x="3" y="0"/>
              </a:lnTo>
              <a:lnTo>
                <a:pt x="5" y="0"/>
              </a:lnTo>
              <a:lnTo>
                <a:pt x="7" y="0"/>
              </a:lnTo>
              <a:lnTo>
                <a:pt x="9" y="0"/>
              </a:lnTo>
              <a:lnTo>
                <a:pt x="11" y="1"/>
              </a:lnTo>
              <a:lnTo>
                <a:pt x="11" y="2"/>
              </a:lnTo>
              <a:lnTo>
                <a:pt x="14" y="5"/>
              </a:lnTo>
              <a:lnTo>
                <a:pt x="15" y="4"/>
              </a:lnTo>
              <a:lnTo>
                <a:pt x="16" y="5"/>
              </a:lnTo>
              <a:lnTo>
                <a:pt x="18" y="6"/>
              </a:lnTo>
              <a:lnTo>
                <a:pt x="17" y="7"/>
              </a:lnTo>
              <a:lnTo>
                <a:pt x="16" y="8"/>
              </a:lnTo>
              <a:lnTo>
                <a:pt x="16" y="10"/>
              </a:lnTo>
              <a:lnTo>
                <a:pt x="15" y="11"/>
              </a:lnTo>
              <a:lnTo>
                <a:pt x="13" y="11"/>
              </a:lnTo>
              <a:lnTo>
                <a:pt x="12" y="12"/>
              </a:lnTo>
              <a:lnTo>
                <a:pt x="11" y="11"/>
              </a:lnTo>
              <a:lnTo>
                <a:pt x="9" y="11"/>
              </a:lnTo>
              <a:lnTo>
                <a:pt x="8" y="11"/>
              </a:lnTo>
              <a:lnTo>
                <a:pt x="7" y="11"/>
              </a:lnTo>
              <a:lnTo>
                <a:pt x="5" y="12"/>
              </a:lnTo>
              <a:lnTo>
                <a:pt x="3" y="10"/>
              </a:lnTo>
              <a:lnTo>
                <a:pt x="4" y="7"/>
              </a:lnTo>
              <a:lnTo>
                <a:pt x="1" y="6"/>
              </a:lnTo>
              <a:lnTo>
                <a:pt x="0" y="3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428625</xdr:colOff>
      <xdr:row>20</xdr:row>
      <xdr:rowOff>142875</xdr:rowOff>
    </xdr:from>
    <xdr:to>
      <xdr:col>2</xdr:col>
      <xdr:colOff>276225</xdr:colOff>
      <xdr:row>23</xdr:row>
      <xdr:rowOff>76200</xdr:rowOff>
    </xdr:to>
    <xdr:sp macro="modRegionSelect.Region_Click" textlink="">
      <xdr:nvSpPr>
        <xdr:cNvPr id="408933" name="ShapeReg_8"/>
        <xdr:cNvSpPr>
          <a:spLocks/>
        </xdr:cNvSpPr>
      </xdr:nvSpPr>
      <xdr:spPr bwMode="auto">
        <a:xfrm>
          <a:off x="638175" y="3505200"/>
          <a:ext cx="457200" cy="419100"/>
        </a:xfrm>
        <a:custGeom>
          <a:avLst/>
          <a:gdLst>
            <a:gd name="T0" fmla="*/ 2147483647 w 48"/>
            <a:gd name="T1" fmla="*/ 2147483647 h 44"/>
            <a:gd name="T2" fmla="*/ 2147483647 w 48"/>
            <a:gd name="T3" fmla="*/ 2147483647 h 44"/>
            <a:gd name="T4" fmla="*/ 2147483647 w 48"/>
            <a:gd name="T5" fmla="*/ 2147483647 h 44"/>
            <a:gd name="T6" fmla="*/ 2147483647 w 48"/>
            <a:gd name="T7" fmla="*/ 2147483647 h 44"/>
            <a:gd name="T8" fmla="*/ 2147483647 w 48"/>
            <a:gd name="T9" fmla="*/ 2147483647 h 44"/>
            <a:gd name="T10" fmla="*/ 2147483647 w 48"/>
            <a:gd name="T11" fmla="*/ 2147483647 h 44"/>
            <a:gd name="T12" fmla="*/ 2147483647 w 48"/>
            <a:gd name="T13" fmla="*/ 2147483647 h 44"/>
            <a:gd name="T14" fmla="*/ 2147483647 w 48"/>
            <a:gd name="T15" fmla="*/ 2147483647 h 44"/>
            <a:gd name="T16" fmla="*/ 2147483647 w 48"/>
            <a:gd name="T17" fmla="*/ 2147483647 h 44"/>
            <a:gd name="T18" fmla="*/ 2147483647 w 48"/>
            <a:gd name="T19" fmla="*/ 2147483647 h 44"/>
            <a:gd name="T20" fmla="*/ 2147483647 w 48"/>
            <a:gd name="T21" fmla="*/ 2147483647 h 44"/>
            <a:gd name="T22" fmla="*/ 2147483647 w 48"/>
            <a:gd name="T23" fmla="*/ 2147483647 h 44"/>
            <a:gd name="T24" fmla="*/ 2147483647 w 48"/>
            <a:gd name="T25" fmla="*/ 2147483647 h 44"/>
            <a:gd name="T26" fmla="*/ 2147483647 w 48"/>
            <a:gd name="T27" fmla="*/ 2147483647 h 44"/>
            <a:gd name="T28" fmla="*/ 2147483647 w 48"/>
            <a:gd name="T29" fmla="*/ 2147483647 h 44"/>
            <a:gd name="T30" fmla="*/ 2147483647 w 48"/>
            <a:gd name="T31" fmla="*/ 2147483647 h 44"/>
            <a:gd name="T32" fmla="*/ 2147483647 w 48"/>
            <a:gd name="T33" fmla="*/ 2147483647 h 44"/>
            <a:gd name="T34" fmla="*/ 2147483647 w 48"/>
            <a:gd name="T35" fmla="*/ 2147483647 h 44"/>
            <a:gd name="T36" fmla="*/ 2147483647 w 48"/>
            <a:gd name="T37" fmla="*/ 2147483647 h 44"/>
            <a:gd name="T38" fmla="*/ 2147483647 w 48"/>
            <a:gd name="T39" fmla="*/ 2147483647 h 44"/>
            <a:gd name="T40" fmla="*/ 2147483647 w 48"/>
            <a:gd name="T41" fmla="*/ 2147483647 h 44"/>
            <a:gd name="T42" fmla="*/ 2147483647 w 48"/>
            <a:gd name="T43" fmla="*/ 2147483647 h 44"/>
            <a:gd name="T44" fmla="*/ 2147483647 w 48"/>
            <a:gd name="T45" fmla="*/ 2147483647 h 44"/>
            <a:gd name="T46" fmla="*/ 2147483647 w 48"/>
            <a:gd name="T47" fmla="*/ 2147483647 h 44"/>
            <a:gd name="T48" fmla="*/ 0 w 48"/>
            <a:gd name="T49" fmla="*/ 2147483647 h 44"/>
            <a:gd name="T50" fmla="*/ 2147483647 w 48"/>
            <a:gd name="T51" fmla="*/ 2147483647 h 44"/>
            <a:gd name="T52" fmla="*/ 2147483647 w 48"/>
            <a:gd name="T53" fmla="*/ 2147483647 h 44"/>
            <a:gd name="T54" fmla="*/ 2147483647 w 48"/>
            <a:gd name="T55" fmla="*/ 2147483647 h 44"/>
            <a:gd name="T56" fmla="*/ 2147483647 w 48"/>
            <a:gd name="T57" fmla="*/ 2147483647 h 44"/>
            <a:gd name="T58" fmla="*/ 2147483647 w 48"/>
            <a:gd name="T59" fmla="*/ 2147483647 h 44"/>
            <a:gd name="T60" fmla="*/ 2147483647 w 48"/>
            <a:gd name="T61" fmla="*/ 2147483647 h 44"/>
            <a:gd name="T62" fmla="*/ 2147483647 w 48"/>
            <a:gd name="T63" fmla="*/ 2147483647 h 44"/>
            <a:gd name="T64" fmla="*/ 2147483647 w 48"/>
            <a:gd name="T65" fmla="*/ 0 h 44"/>
            <a:gd name="T66" fmla="*/ 2147483647 w 48"/>
            <a:gd name="T67" fmla="*/ 2147483647 h 4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48"/>
            <a:gd name="T103" fmla="*/ 0 h 44"/>
            <a:gd name="T104" fmla="*/ 48 w 48"/>
            <a:gd name="T105" fmla="*/ 44 h 4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48" h="44">
              <a:moveTo>
                <a:pt x="28" y="3"/>
              </a:moveTo>
              <a:lnTo>
                <a:pt x="28" y="5"/>
              </a:lnTo>
              <a:lnTo>
                <a:pt x="29" y="8"/>
              </a:lnTo>
              <a:lnTo>
                <a:pt x="32" y="8"/>
              </a:lnTo>
              <a:lnTo>
                <a:pt x="34" y="9"/>
              </a:lnTo>
              <a:lnTo>
                <a:pt x="34" y="11"/>
              </a:lnTo>
              <a:lnTo>
                <a:pt x="37" y="11"/>
              </a:lnTo>
              <a:lnTo>
                <a:pt x="40" y="14"/>
              </a:lnTo>
              <a:lnTo>
                <a:pt x="40" y="18"/>
              </a:lnTo>
              <a:lnTo>
                <a:pt x="38" y="20"/>
              </a:lnTo>
              <a:lnTo>
                <a:pt x="39" y="22"/>
              </a:lnTo>
              <a:lnTo>
                <a:pt x="40" y="21"/>
              </a:lnTo>
              <a:lnTo>
                <a:pt x="42" y="21"/>
              </a:lnTo>
              <a:lnTo>
                <a:pt x="43" y="24"/>
              </a:lnTo>
              <a:lnTo>
                <a:pt x="44" y="25"/>
              </a:lnTo>
              <a:lnTo>
                <a:pt x="46" y="25"/>
              </a:lnTo>
              <a:lnTo>
                <a:pt x="46" y="27"/>
              </a:lnTo>
              <a:lnTo>
                <a:pt x="48" y="29"/>
              </a:lnTo>
              <a:lnTo>
                <a:pt x="48" y="32"/>
              </a:lnTo>
              <a:lnTo>
                <a:pt x="47" y="34"/>
              </a:lnTo>
              <a:lnTo>
                <a:pt x="45" y="35"/>
              </a:lnTo>
              <a:lnTo>
                <a:pt x="43" y="35"/>
              </a:lnTo>
              <a:lnTo>
                <a:pt x="41" y="37"/>
              </a:lnTo>
              <a:lnTo>
                <a:pt x="39" y="39"/>
              </a:lnTo>
              <a:lnTo>
                <a:pt x="39" y="41"/>
              </a:lnTo>
              <a:lnTo>
                <a:pt x="37" y="42"/>
              </a:lnTo>
              <a:lnTo>
                <a:pt x="34" y="42"/>
              </a:lnTo>
              <a:lnTo>
                <a:pt x="33" y="44"/>
              </a:lnTo>
              <a:lnTo>
                <a:pt x="32" y="41"/>
              </a:lnTo>
              <a:lnTo>
                <a:pt x="30" y="39"/>
              </a:lnTo>
              <a:lnTo>
                <a:pt x="28" y="41"/>
              </a:lnTo>
              <a:lnTo>
                <a:pt x="26" y="41"/>
              </a:lnTo>
              <a:lnTo>
                <a:pt x="24" y="39"/>
              </a:lnTo>
              <a:lnTo>
                <a:pt x="21" y="40"/>
              </a:lnTo>
              <a:lnTo>
                <a:pt x="20" y="42"/>
              </a:lnTo>
              <a:lnTo>
                <a:pt x="18" y="42"/>
              </a:lnTo>
              <a:lnTo>
                <a:pt x="16" y="40"/>
              </a:lnTo>
              <a:lnTo>
                <a:pt x="16" y="39"/>
              </a:lnTo>
              <a:lnTo>
                <a:pt x="15" y="38"/>
              </a:lnTo>
              <a:lnTo>
                <a:pt x="14" y="41"/>
              </a:lnTo>
              <a:lnTo>
                <a:pt x="13" y="41"/>
              </a:lnTo>
              <a:lnTo>
                <a:pt x="11" y="40"/>
              </a:lnTo>
              <a:lnTo>
                <a:pt x="10" y="41"/>
              </a:lnTo>
              <a:lnTo>
                <a:pt x="8" y="39"/>
              </a:lnTo>
              <a:lnTo>
                <a:pt x="6" y="41"/>
              </a:lnTo>
              <a:lnTo>
                <a:pt x="3" y="39"/>
              </a:lnTo>
              <a:lnTo>
                <a:pt x="2" y="36"/>
              </a:lnTo>
              <a:lnTo>
                <a:pt x="3" y="34"/>
              </a:lnTo>
              <a:lnTo>
                <a:pt x="3" y="32"/>
              </a:lnTo>
              <a:lnTo>
                <a:pt x="0" y="30"/>
              </a:lnTo>
              <a:lnTo>
                <a:pt x="2" y="28"/>
              </a:lnTo>
              <a:lnTo>
                <a:pt x="2" y="26"/>
              </a:lnTo>
              <a:lnTo>
                <a:pt x="4" y="25"/>
              </a:lnTo>
              <a:lnTo>
                <a:pt x="6" y="27"/>
              </a:lnTo>
              <a:lnTo>
                <a:pt x="9" y="27"/>
              </a:lnTo>
              <a:lnTo>
                <a:pt x="11" y="23"/>
              </a:lnTo>
              <a:lnTo>
                <a:pt x="9" y="18"/>
              </a:lnTo>
              <a:lnTo>
                <a:pt x="12" y="15"/>
              </a:lnTo>
              <a:lnTo>
                <a:pt x="14" y="12"/>
              </a:lnTo>
              <a:lnTo>
                <a:pt x="12" y="9"/>
              </a:lnTo>
              <a:lnTo>
                <a:pt x="12" y="8"/>
              </a:lnTo>
              <a:lnTo>
                <a:pt x="15" y="5"/>
              </a:lnTo>
              <a:lnTo>
                <a:pt x="16" y="1"/>
              </a:lnTo>
              <a:lnTo>
                <a:pt x="19" y="1"/>
              </a:lnTo>
              <a:lnTo>
                <a:pt x="21" y="0"/>
              </a:lnTo>
              <a:lnTo>
                <a:pt x="23" y="0"/>
              </a:lnTo>
              <a:lnTo>
                <a:pt x="24" y="2"/>
              </a:lnTo>
              <a:lnTo>
                <a:pt x="26" y="3"/>
              </a:lnTo>
              <a:lnTo>
                <a:pt x="28" y="3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21</xdr:row>
      <xdr:rowOff>28575</xdr:rowOff>
    </xdr:from>
    <xdr:to>
      <xdr:col>1</xdr:col>
      <xdr:colOff>561975</xdr:colOff>
      <xdr:row>24</xdr:row>
      <xdr:rowOff>0</xdr:rowOff>
    </xdr:to>
    <xdr:sp macro="modRegionSelect.Region_Click" textlink="">
      <xdr:nvSpPr>
        <xdr:cNvPr id="408934" name="ShapeReg_62"/>
        <xdr:cNvSpPr>
          <a:spLocks/>
        </xdr:cNvSpPr>
      </xdr:nvSpPr>
      <xdr:spPr bwMode="auto">
        <a:xfrm>
          <a:off x="361950" y="3552825"/>
          <a:ext cx="409575" cy="457200"/>
        </a:xfrm>
        <a:custGeom>
          <a:avLst/>
          <a:gdLst>
            <a:gd name="T0" fmla="*/ 2147483647 w 43"/>
            <a:gd name="T1" fmla="*/ 2147483647 h 48"/>
            <a:gd name="T2" fmla="*/ 2147483647 w 43"/>
            <a:gd name="T3" fmla="*/ 2147483647 h 48"/>
            <a:gd name="T4" fmla="*/ 2147483647 w 43"/>
            <a:gd name="T5" fmla="*/ 2147483647 h 48"/>
            <a:gd name="T6" fmla="*/ 2147483647 w 43"/>
            <a:gd name="T7" fmla="*/ 2147483647 h 48"/>
            <a:gd name="T8" fmla="*/ 2147483647 w 43"/>
            <a:gd name="T9" fmla="*/ 2147483647 h 48"/>
            <a:gd name="T10" fmla="*/ 2147483647 w 43"/>
            <a:gd name="T11" fmla="*/ 2147483647 h 48"/>
            <a:gd name="T12" fmla="*/ 2147483647 w 43"/>
            <a:gd name="T13" fmla="*/ 2147483647 h 48"/>
            <a:gd name="T14" fmla="*/ 2147483647 w 43"/>
            <a:gd name="T15" fmla="*/ 2147483647 h 48"/>
            <a:gd name="T16" fmla="*/ 2147483647 w 43"/>
            <a:gd name="T17" fmla="*/ 2147483647 h 48"/>
            <a:gd name="T18" fmla="*/ 2147483647 w 43"/>
            <a:gd name="T19" fmla="*/ 2147483647 h 48"/>
            <a:gd name="T20" fmla="*/ 2147483647 w 43"/>
            <a:gd name="T21" fmla="*/ 2147483647 h 48"/>
            <a:gd name="T22" fmla="*/ 2147483647 w 43"/>
            <a:gd name="T23" fmla="*/ 2147483647 h 48"/>
            <a:gd name="T24" fmla="*/ 2147483647 w 43"/>
            <a:gd name="T25" fmla="*/ 2147483647 h 48"/>
            <a:gd name="T26" fmla="*/ 2147483647 w 43"/>
            <a:gd name="T27" fmla="*/ 2147483647 h 48"/>
            <a:gd name="T28" fmla="*/ 2147483647 w 43"/>
            <a:gd name="T29" fmla="*/ 2147483647 h 48"/>
            <a:gd name="T30" fmla="*/ 2147483647 w 43"/>
            <a:gd name="T31" fmla="*/ 2147483647 h 48"/>
            <a:gd name="T32" fmla="*/ 2147483647 w 43"/>
            <a:gd name="T33" fmla="*/ 2147483647 h 48"/>
            <a:gd name="T34" fmla="*/ 2147483647 w 43"/>
            <a:gd name="T35" fmla="*/ 2147483647 h 48"/>
            <a:gd name="T36" fmla="*/ 2147483647 w 43"/>
            <a:gd name="T37" fmla="*/ 2147483647 h 48"/>
            <a:gd name="T38" fmla="*/ 0 w 43"/>
            <a:gd name="T39" fmla="*/ 2147483647 h 48"/>
            <a:gd name="T40" fmla="*/ 2147483647 w 43"/>
            <a:gd name="T41" fmla="*/ 2147483647 h 48"/>
            <a:gd name="T42" fmla="*/ 2147483647 w 43"/>
            <a:gd name="T43" fmla="*/ 2147483647 h 48"/>
            <a:gd name="T44" fmla="*/ 2147483647 w 43"/>
            <a:gd name="T45" fmla="*/ 2147483647 h 48"/>
            <a:gd name="T46" fmla="*/ 0 w 43"/>
            <a:gd name="T47" fmla="*/ 2147483647 h 48"/>
            <a:gd name="T48" fmla="*/ 2147483647 w 43"/>
            <a:gd name="T49" fmla="*/ 2147483647 h 48"/>
            <a:gd name="T50" fmla="*/ 2147483647 w 43"/>
            <a:gd name="T51" fmla="*/ 2147483647 h 48"/>
            <a:gd name="T52" fmla="*/ 2147483647 w 43"/>
            <a:gd name="T53" fmla="*/ 2147483647 h 48"/>
            <a:gd name="T54" fmla="*/ 2147483647 w 43"/>
            <a:gd name="T55" fmla="*/ 2147483647 h 48"/>
            <a:gd name="T56" fmla="*/ 2147483647 w 43"/>
            <a:gd name="T57" fmla="*/ 2147483647 h 48"/>
            <a:gd name="T58" fmla="*/ 2147483647 w 43"/>
            <a:gd name="T59" fmla="*/ 2147483647 h 48"/>
            <a:gd name="T60" fmla="*/ 2147483647 w 43"/>
            <a:gd name="T61" fmla="*/ 2147483647 h 48"/>
            <a:gd name="T62" fmla="*/ 2147483647 w 43"/>
            <a:gd name="T63" fmla="*/ 2147483647 h 48"/>
            <a:gd name="T64" fmla="*/ 2147483647 w 43"/>
            <a:gd name="T65" fmla="*/ 2147483647 h 48"/>
            <a:gd name="T66" fmla="*/ 2147483647 w 43"/>
            <a:gd name="T67" fmla="*/ 2147483647 h 48"/>
            <a:gd name="T68" fmla="*/ 2147483647 w 43"/>
            <a:gd name="T69" fmla="*/ 2147483647 h 48"/>
            <a:gd name="T70" fmla="*/ 2147483647 w 43"/>
            <a:gd name="T71" fmla="*/ 2147483647 h 48"/>
            <a:gd name="T72" fmla="*/ 2147483647 w 43"/>
            <a:gd name="T73" fmla="*/ 2147483647 h 48"/>
            <a:gd name="T74" fmla="*/ 2147483647 w 43"/>
            <a:gd name="T75" fmla="*/ 2147483647 h 48"/>
            <a:gd name="T76" fmla="*/ 2147483647 w 43"/>
            <a:gd name="T77" fmla="*/ 2147483647 h 48"/>
            <a:gd name="T78" fmla="*/ 2147483647 w 43"/>
            <a:gd name="T79" fmla="*/ 2147483647 h 48"/>
            <a:gd name="T80" fmla="*/ 2147483647 w 43"/>
            <a:gd name="T81" fmla="*/ 2147483647 h 48"/>
            <a:gd name="T82" fmla="*/ 2147483647 w 43"/>
            <a:gd name="T83" fmla="*/ 2147483647 h 48"/>
            <a:gd name="T84" fmla="*/ 2147483647 w 43"/>
            <a:gd name="T85" fmla="*/ 2147483647 h 48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3"/>
            <a:gd name="T130" fmla="*/ 0 h 48"/>
            <a:gd name="T131" fmla="*/ 43 w 43"/>
            <a:gd name="T132" fmla="*/ 48 h 48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3" h="48">
              <a:moveTo>
                <a:pt x="35" y="39"/>
              </a:moveTo>
              <a:lnTo>
                <a:pt x="35" y="36"/>
              </a:lnTo>
              <a:lnTo>
                <a:pt x="32" y="34"/>
              </a:lnTo>
              <a:lnTo>
                <a:pt x="31" y="31"/>
              </a:lnTo>
              <a:lnTo>
                <a:pt x="32" y="29"/>
              </a:lnTo>
              <a:lnTo>
                <a:pt x="32" y="27"/>
              </a:lnTo>
              <a:lnTo>
                <a:pt x="29" y="25"/>
              </a:lnTo>
              <a:lnTo>
                <a:pt x="31" y="23"/>
              </a:lnTo>
              <a:lnTo>
                <a:pt x="31" y="21"/>
              </a:lnTo>
              <a:lnTo>
                <a:pt x="33" y="20"/>
              </a:lnTo>
              <a:lnTo>
                <a:pt x="35" y="22"/>
              </a:lnTo>
              <a:lnTo>
                <a:pt x="38" y="22"/>
              </a:lnTo>
              <a:lnTo>
                <a:pt x="40" y="18"/>
              </a:lnTo>
              <a:lnTo>
                <a:pt x="38" y="13"/>
              </a:lnTo>
              <a:lnTo>
                <a:pt x="41" y="10"/>
              </a:lnTo>
              <a:lnTo>
                <a:pt x="43" y="7"/>
              </a:lnTo>
              <a:lnTo>
                <a:pt x="41" y="4"/>
              </a:lnTo>
              <a:lnTo>
                <a:pt x="41" y="3"/>
              </a:lnTo>
              <a:lnTo>
                <a:pt x="37" y="3"/>
              </a:lnTo>
              <a:lnTo>
                <a:pt x="36" y="4"/>
              </a:lnTo>
              <a:lnTo>
                <a:pt x="34" y="4"/>
              </a:lnTo>
              <a:lnTo>
                <a:pt x="33" y="3"/>
              </a:lnTo>
              <a:lnTo>
                <a:pt x="31" y="3"/>
              </a:lnTo>
              <a:lnTo>
                <a:pt x="31" y="1"/>
              </a:lnTo>
              <a:lnTo>
                <a:pt x="30" y="0"/>
              </a:lnTo>
              <a:lnTo>
                <a:pt x="29" y="1"/>
              </a:lnTo>
              <a:lnTo>
                <a:pt x="28" y="3"/>
              </a:lnTo>
              <a:lnTo>
                <a:pt x="23" y="4"/>
              </a:lnTo>
              <a:lnTo>
                <a:pt x="23" y="6"/>
              </a:lnTo>
              <a:lnTo>
                <a:pt x="21" y="6"/>
              </a:lnTo>
              <a:lnTo>
                <a:pt x="19" y="8"/>
              </a:lnTo>
              <a:lnTo>
                <a:pt x="20" y="11"/>
              </a:lnTo>
              <a:lnTo>
                <a:pt x="18" y="12"/>
              </a:lnTo>
              <a:lnTo>
                <a:pt x="15" y="15"/>
              </a:lnTo>
              <a:lnTo>
                <a:pt x="12" y="11"/>
              </a:lnTo>
              <a:lnTo>
                <a:pt x="10" y="9"/>
              </a:lnTo>
              <a:lnTo>
                <a:pt x="7" y="10"/>
              </a:lnTo>
              <a:lnTo>
                <a:pt x="5" y="9"/>
              </a:lnTo>
              <a:lnTo>
                <a:pt x="2" y="10"/>
              </a:lnTo>
              <a:lnTo>
                <a:pt x="0" y="13"/>
              </a:lnTo>
              <a:lnTo>
                <a:pt x="1" y="13"/>
              </a:lnTo>
              <a:lnTo>
                <a:pt x="3" y="14"/>
              </a:lnTo>
              <a:lnTo>
                <a:pt x="5" y="15"/>
              </a:lnTo>
              <a:lnTo>
                <a:pt x="7" y="16"/>
              </a:lnTo>
              <a:lnTo>
                <a:pt x="6" y="19"/>
              </a:lnTo>
              <a:lnTo>
                <a:pt x="4" y="18"/>
              </a:lnTo>
              <a:lnTo>
                <a:pt x="1" y="17"/>
              </a:lnTo>
              <a:lnTo>
                <a:pt x="0" y="19"/>
              </a:lnTo>
              <a:lnTo>
                <a:pt x="0" y="20"/>
              </a:lnTo>
              <a:lnTo>
                <a:pt x="2" y="22"/>
              </a:lnTo>
              <a:lnTo>
                <a:pt x="3" y="21"/>
              </a:lnTo>
              <a:lnTo>
                <a:pt x="8" y="26"/>
              </a:lnTo>
              <a:lnTo>
                <a:pt x="6" y="26"/>
              </a:lnTo>
              <a:lnTo>
                <a:pt x="7" y="28"/>
              </a:lnTo>
              <a:lnTo>
                <a:pt x="5" y="30"/>
              </a:lnTo>
              <a:lnTo>
                <a:pt x="6" y="31"/>
              </a:lnTo>
              <a:lnTo>
                <a:pt x="8" y="33"/>
              </a:lnTo>
              <a:lnTo>
                <a:pt x="9" y="34"/>
              </a:lnTo>
              <a:lnTo>
                <a:pt x="10" y="35"/>
              </a:lnTo>
              <a:lnTo>
                <a:pt x="9" y="36"/>
              </a:lnTo>
              <a:lnTo>
                <a:pt x="9" y="39"/>
              </a:lnTo>
              <a:lnTo>
                <a:pt x="11" y="39"/>
              </a:lnTo>
              <a:lnTo>
                <a:pt x="11" y="40"/>
              </a:lnTo>
              <a:lnTo>
                <a:pt x="13" y="39"/>
              </a:lnTo>
              <a:lnTo>
                <a:pt x="14" y="40"/>
              </a:lnTo>
              <a:lnTo>
                <a:pt x="17" y="40"/>
              </a:lnTo>
              <a:lnTo>
                <a:pt x="18" y="39"/>
              </a:lnTo>
              <a:lnTo>
                <a:pt x="18" y="37"/>
              </a:lnTo>
              <a:lnTo>
                <a:pt x="19" y="37"/>
              </a:lnTo>
              <a:lnTo>
                <a:pt x="20" y="39"/>
              </a:lnTo>
              <a:lnTo>
                <a:pt x="20" y="41"/>
              </a:lnTo>
              <a:lnTo>
                <a:pt x="21" y="42"/>
              </a:lnTo>
              <a:lnTo>
                <a:pt x="23" y="43"/>
              </a:lnTo>
              <a:lnTo>
                <a:pt x="24" y="45"/>
              </a:lnTo>
              <a:lnTo>
                <a:pt x="24" y="47"/>
              </a:lnTo>
              <a:lnTo>
                <a:pt x="25" y="48"/>
              </a:lnTo>
              <a:lnTo>
                <a:pt x="26" y="48"/>
              </a:lnTo>
              <a:lnTo>
                <a:pt x="27" y="48"/>
              </a:lnTo>
              <a:lnTo>
                <a:pt x="29" y="48"/>
              </a:lnTo>
              <a:lnTo>
                <a:pt x="31" y="45"/>
              </a:lnTo>
              <a:lnTo>
                <a:pt x="34" y="45"/>
              </a:lnTo>
              <a:lnTo>
                <a:pt x="37" y="43"/>
              </a:lnTo>
              <a:lnTo>
                <a:pt x="39" y="40"/>
              </a:lnTo>
              <a:lnTo>
                <a:pt x="39" y="38"/>
              </a:lnTo>
              <a:lnTo>
                <a:pt x="37" y="39"/>
              </a:lnTo>
              <a:lnTo>
                <a:pt x="35" y="39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23</xdr:row>
      <xdr:rowOff>28575</xdr:rowOff>
    </xdr:from>
    <xdr:to>
      <xdr:col>2</xdr:col>
      <xdr:colOff>171450</xdr:colOff>
      <xdr:row>25</xdr:row>
      <xdr:rowOff>85725</xdr:rowOff>
    </xdr:to>
    <xdr:sp macro="modRegionSelect.Region_Click" textlink="">
      <xdr:nvSpPr>
        <xdr:cNvPr id="408935" name="ShapeReg_4"/>
        <xdr:cNvSpPr>
          <a:spLocks/>
        </xdr:cNvSpPr>
      </xdr:nvSpPr>
      <xdr:spPr bwMode="auto">
        <a:xfrm>
          <a:off x="771525" y="3876675"/>
          <a:ext cx="219075" cy="381000"/>
        </a:xfrm>
        <a:custGeom>
          <a:avLst/>
          <a:gdLst>
            <a:gd name="T0" fmla="*/ 2147483647 w 799"/>
            <a:gd name="T1" fmla="*/ 2147483647 h 1424"/>
            <a:gd name="T2" fmla="*/ 2147483647 w 799"/>
            <a:gd name="T3" fmla="*/ 2147483647 h 1424"/>
            <a:gd name="T4" fmla="*/ 2147483647 w 799"/>
            <a:gd name="T5" fmla="*/ 2147483647 h 1424"/>
            <a:gd name="T6" fmla="*/ 2147483647 w 799"/>
            <a:gd name="T7" fmla="*/ 2147483647 h 1424"/>
            <a:gd name="T8" fmla="*/ 2147483647 w 799"/>
            <a:gd name="T9" fmla="*/ 2147483647 h 1424"/>
            <a:gd name="T10" fmla="*/ 2147483647 w 799"/>
            <a:gd name="T11" fmla="*/ 0 h 1424"/>
            <a:gd name="T12" fmla="*/ 2147483647 w 799"/>
            <a:gd name="T13" fmla="*/ 2147483647 h 1424"/>
            <a:gd name="T14" fmla="*/ 2147483647 w 799"/>
            <a:gd name="T15" fmla="*/ 2147483647 h 1424"/>
            <a:gd name="T16" fmla="*/ 2147483647 w 799"/>
            <a:gd name="T17" fmla="*/ 2147483647 h 1424"/>
            <a:gd name="T18" fmla="*/ 2147483647 w 799"/>
            <a:gd name="T19" fmla="*/ 2147483647 h 1424"/>
            <a:gd name="T20" fmla="*/ 2147483647 w 799"/>
            <a:gd name="T21" fmla="*/ 2147483647 h 1424"/>
            <a:gd name="T22" fmla="*/ 2147483647 w 799"/>
            <a:gd name="T23" fmla="*/ 2147483647 h 1424"/>
            <a:gd name="T24" fmla="*/ 2147483647 w 799"/>
            <a:gd name="T25" fmla="*/ 2147483647 h 1424"/>
            <a:gd name="T26" fmla="*/ 2147483647 w 799"/>
            <a:gd name="T27" fmla="*/ 2147483647 h 1424"/>
            <a:gd name="T28" fmla="*/ 2147483647 w 799"/>
            <a:gd name="T29" fmla="*/ 2147483647 h 1424"/>
            <a:gd name="T30" fmla="*/ 2147483647 w 799"/>
            <a:gd name="T31" fmla="*/ 2147483647 h 1424"/>
            <a:gd name="T32" fmla="*/ 2147483647 w 799"/>
            <a:gd name="T33" fmla="*/ 2147483647 h 1424"/>
            <a:gd name="T34" fmla="*/ 2147483647 w 799"/>
            <a:gd name="T35" fmla="*/ 2147483647 h 1424"/>
            <a:gd name="T36" fmla="*/ 2147483647 w 799"/>
            <a:gd name="T37" fmla="*/ 2147483647 h 1424"/>
            <a:gd name="T38" fmla="*/ 2147483647 w 799"/>
            <a:gd name="T39" fmla="*/ 2147483647 h 1424"/>
            <a:gd name="T40" fmla="*/ 2147483647 w 799"/>
            <a:gd name="T41" fmla="*/ 2147483647 h 1424"/>
            <a:gd name="T42" fmla="*/ 2147483647 w 799"/>
            <a:gd name="T43" fmla="*/ 2147483647 h 1424"/>
            <a:gd name="T44" fmla="*/ 2147483647 w 799"/>
            <a:gd name="T45" fmla="*/ 2147483647 h 1424"/>
            <a:gd name="T46" fmla="*/ 2147483647 w 799"/>
            <a:gd name="T47" fmla="*/ 2147483647 h 1424"/>
            <a:gd name="T48" fmla="*/ 2147483647 w 799"/>
            <a:gd name="T49" fmla="*/ 2147483647 h 1424"/>
            <a:gd name="T50" fmla="*/ 2147483647 w 799"/>
            <a:gd name="T51" fmla="*/ 2147483647 h 1424"/>
            <a:gd name="T52" fmla="*/ 2147483647 w 799"/>
            <a:gd name="T53" fmla="*/ 2147483647 h 1424"/>
            <a:gd name="T54" fmla="*/ 2147483647 w 799"/>
            <a:gd name="T55" fmla="*/ 2147483647 h 1424"/>
            <a:gd name="T56" fmla="*/ 2147483647 w 799"/>
            <a:gd name="T57" fmla="*/ 2147483647 h 1424"/>
            <a:gd name="T58" fmla="*/ 0 w 799"/>
            <a:gd name="T59" fmla="*/ 2147483647 h 1424"/>
            <a:gd name="T60" fmla="*/ 2147483647 w 799"/>
            <a:gd name="T61" fmla="*/ 2147483647 h 1424"/>
            <a:gd name="T62" fmla="*/ 2147483647 w 799"/>
            <a:gd name="T63" fmla="*/ 2147483647 h 1424"/>
            <a:gd name="T64" fmla="*/ 2147483647 w 799"/>
            <a:gd name="T65" fmla="*/ 2147483647 h 1424"/>
            <a:gd name="T66" fmla="*/ 2147483647 w 799"/>
            <a:gd name="T67" fmla="*/ 2147483647 h 1424"/>
            <a:gd name="T68" fmla="*/ 2147483647 w 799"/>
            <a:gd name="T69" fmla="*/ 2147483647 h 1424"/>
            <a:gd name="T70" fmla="*/ 2147483647 w 799"/>
            <a:gd name="T71" fmla="*/ 2147483647 h 1424"/>
            <a:gd name="T72" fmla="*/ 2147483647 w 799"/>
            <a:gd name="T73" fmla="*/ 2147483647 h 1424"/>
            <a:gd name="T74" fmla="*/ 2147483647 w 799"/>
            <a:gd name="T75" fmla="*/ 2147483647 h 1424"/>
            <a:gd name="T76" fmla="*/ 2147483647 w 799"/>
            <a:gd name="T77" fmla="*/ 2147483647 h 1424"/>
            <a:gd name="T78" fmla="*/ 2147483647 w 799"/>
            <a:gd name="T79" fmla="*/ 2147483647 h 1424"/>
            <a:gd name="T80" fmla="*/ 2147483647 w 799"/>
            <a:gd name="T81" fmla="*/ 2147483647 h 1424"/>
            <a:gd name="T82" fmla="*/ 2147483647 w 799"/>
            <a:gd name="T83" fmla="*/ 2147483647 h 1424"/>
            <a:gd name="T84" fmla="*/ 2147483647 w 799"/>
            <a:gd name="T85" fmla="*/ 2147483647 h 1424"/>
            <a:gd name="T86" fmla="*/ 2147483647 w 799"/>
            <a:gd name="T87" fmla="*/ 2147483647 h 1424"/>
            <a:gd name="T88" fmla="*/ 2147483647 w 799"/>
            <a:gd name="T89" fmla="*/ 2147483647 h 1424"/>
            <a:gd name="T90" fmla="*/ 2147483647 w 799"/>
            <a:gd name="T91" fmla="*/ 2147483647 h 1424"/>
            <a:gd name="T92" fmla="*/ 2147483647 w 799"/>
            <a:gd name="T93" fmla="*/ 2147483647 h 1424"/>
            <a:gd name="T94" fmla="*/ 2147483647 w 799"/>
            <a:gd name="T95" fmla="*/ 2147483647 h 1424"/>
            <a:gd name="T96" fmla="*/ 2147483647 w 799"/>
            <a:gd name="T97" fmla="*/ 2147483647 h 1424"/>
            <a:gd name="T98" fmla="*/ 2147483647 w 799"/>
            <a:gd name="T99" fmla="*/ 2147483647 h 1424"/>
            <a:gd name="T100" fmla="*/ 2147483647 w 799"/>
            <a:gd name="T101" fmla="*/ 2147483647 h 1424"/>
            <a:gd name="T102" fmla="*/ 2147483647 w 799"/>
            <a:gd name="T103" fmla="*/ 2147483647 h 1424"/>
            <a:gd name="T104" fmla="*/ 2147483647 w 799"/>
            <a:gd name="T105" fmla="*/ 2147483647 h 1424"/>
            <a:gd name="T106" fmla="*/ 2147483647 w 799"/>
            <a:gd name="T107" fmla="*/ 2147483647 h 1424"/>
            <a:gd name="T108" fmla="*/ 2147483647 w 799"/>
            <a:gd name="T109" fmla="*/ 2147483647 h 1424"/>
            <a:gd name="T110" fmla="*/ 2147483647 w 799"/>
            <a:gd name="T111" fmla="*/ 2147483647 h 1424"/>
            <a:gd name="T112" fmla="*/ 2147483647 w 799"/>
            <a:gd name="T113" fmla="*/ 2147483647 h 1424"/>
            <a:gd name="T114" fmla="*/ 2147483647 w 799"/>
            <a:gd name="T115" fmla="*/ 2147483647 h 1424"/>
            <a:gd name="T116" fmla="*/ 2147483647 w 799"/>
            <a:gd name="T117" fmla="*/ 2147483647 h 1424"/>
            <a:gd name="T118" fmla="*/ 2147483647 w 799"/>
            <a:gd name="T119" fmla="*/ 2147483647 h 142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799"/>
            <a:gd name="T181" fmla="*/ 0 h 1424"/>
            <a:gd name="T182" fmla="*/ 799 w 799"/>
            <a:gd name="T183" fmla="*/ 1424 h 142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799" h="1424">
              <a:moveTo>
                <a:pt x="656" y="161"/>
              </a:moveTo>
              <a:lnTo>
                <a:pt x="623" y="63"/>
              </a:lnTo>
              <a:lnTo>
                <a:pt x="569" y="9"/>
              </a:lnTo>
              <a:lnTo>
                <a:pt x="502" y="53"/>
              </a:lnTo>
              <a:lnTo>
                <a:pt x="407" y="50"/>
              </a:lnTo>
              <a:lnTo>
                <a:pt x="357" y="0"/>
              </a:lnTo>
              <a:lnTo>
                <a:pt x="246" y="30"/>
              </a:lnTo>
              <a:lnTo>
                <a:pt x="213" y="115"/>
              </a:lnTo>
              <a:lnTo>
                <a:pt x="240" y="208"/>
              </a:lnTo>
              <a:lnTo>
                <a:pt x="295" y="245"/>
              </a:lnTo>
              <a:lnTo>
                <a:pt x="267" y="395"/>
              </a:lnTo>
              <a:lnTo>
                <a:pt x="276" y="484"/>
              </a:lnTo>
              <a:lnTo>
                <a:pt x="321" y="544"/>
              </a:lnTo>
              <a:lnTo>
                <a:pt x="426" y="548"/>
              </a:lnTo>
              <a:lnTo>
                <a:pt x="401" y="663"/>
              </a:lnTo>
              <a:lnTo>
                <a:pt x="346" y="693"/>
              </a:lnTo>
              <a:lnTo>
                <a:pt x="313" y="812"/>
              </a:lnTo>
              <a:lnTo>
                <a:pt x="360" y="858"/>
              </a:lnTo>
              <a:lnTo>
                <a:pt x="330" y="934"/>
              </a:lnTo>
              <a:lnTo>
                <a:pt x="231" y="926"/>
              </a:lnTo>
              <a:lnTo>
                <a:pt x="223" y="985"/>
              </a:lnTo>
              <a:lnTo>
                <a:pt x="189" y="985"/>
              </a:lnTo>
              <a:lnTo>
                <a:pt x="180" y="950"/>
              </a:lnTo>
              <a:lnTo>
                <a:pt x="127" y="927"/>
              </a:lnTo>
              <a:lnTo>
                <a:pt x="90" y="964"/>
              </a:lnTo>
              <a:lnTo>
                <a:pt x="124" y="1010"/>
              </a:lnTo>
              <a:lnTo>
                <a:pt x="124" y="1067"/>
              </a:lnTo>
              <a:lnTo>
                <a:pt x="154" y="1097"/>
              </a:lnTo>
              <a:lnTo>
                <a:pt x="154" y="1141"/>
              </a:lnTo>
              <a:lnTo>
                <a:pt x="0" y="1248"/>
              </a:lnTo>
              <a:lnTo>
                <a:pt x="14" y="1285"/>
              </a:lnTo>
              <a:lnTo>
                <a:pt x="78" y="1287"/>
              </a:lnTo>
              <a:lnTo>
                <a:pt x="129" y="1322"/>
              </a:lnTo>
              <a:lnTo>
                <a:pt x="214" y="1337"/>
              </a:lnTo>
              <a:lnTo>
                <a:pt x="247" y="1369"/>
              </a:lnTo>
              <a:lnTo>
                <a:pt x="317" y="1388"/>
              </a:lnTo>
              <a:cubicBezTo>
                <a:pt x="317" y="1388"/>
                <a:pt x="308" y="1424"/>
                <a:pt x="353" y="1424"/>
              </a:cubicBezTo>
              <a:cubicBezTo>
                <a:pt x="397" y="1424"/>
                <a:pt x="454" y="1417"/>
                <a:pt x="454" y="1417"/>
              </a:cubicBezTo>
              <a:lnTo>
                <a:pt x="496" y="1417"/>
              </a:lnTo>
              <a:lnTo>
                <a:pt x="548" y="1417"/>
              </a:lnTo>
              <a:lnTo>
                <a:pt x="614" y="1417"/>
              </a:lnTo>
              <a:lnTo>
                <a:pt x="693" y="1407"/>
              </a:lnTo>
              <a:lnTo>
                <a:pt x="741" y="1360"/>
              </a:lnTo>
              <a:lnTo>
                <a:pt x="682" y="1301"/>
              </a:lnTo>
              <a:lnTo>
                <a:pt x="642" y="1219"/>
              </a:lnTo>
              <a:lnTo>
                <a:pt x="632" y="1134"/>
              </a:lnTo>
              <a:lnTo>
                <a:pt x="703" y="1144"/>
              </a:lnTo>
              <a:lnTo>
                <a:pt x="750" y="1195"/>
              </a:lnTo>
              <a:lnTo>
                <a:pt x="799" y="1146"/>
              </a:lnTo>
              <a:lnTo>
                <a:pt x="799" y="1017"/>
              </a:lnTo>
              <a:lnTo>
                <a:pt x="773" y="857"/>
              </a:lnTo>
              <a:lnTo>
                <a:pt x="797" y="734"/>
              </a:lnTo>
              <a:lnTo>
                <a:pt x="741" y="678"/>
              </a:lnTo>
              <a:lnTo>
                <a:pt x="651" y="593"/>
              </a:lnTo>
              <a:lnTo>
                <a:pt x="590" y="556"/>
              </a:lnTo>
              <a:lnTo>
                <a:pt x="651" y="495"/>
              </a:lnTo>
              <a:lnTo>
                <a:pt x="679" y="372"/>
              </a:lnTo>
              <a:lnTo>
                <a:pt x="611" y="304"/>
              </a:lnTo>
              <a:lnTo>
                <a:pt x="581" y="212"/>
              </a:lnTo>
              <a:lnTo>
                <a:pt x="656" y="16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17</xdr:row>
      <xdr:rowOff>152400</xdr:rowOff>
    </xdr:from>
    <xdr:to>
      <xdr:col>1</xdr:col>
      <xdr:colOff>571500</xdr:colOff>
      <xdr:row>19</xdr:row>
      <xdr:rowOff>47625</xdr:rowOff>
    </xdr:to>
    <xdr:sp macro="modRegionSelect.Region_Click" textlink="">
      <xdr:nvSpPr>
        <xdr:cNvPr id="408936" name="ShapeReg_41"/>
        <xdr:cNvSpPr>
          <a:spLocks/>
        </xdr:cNvSpPr>
      </xdr:nvSpPr>
      <xdr:spPr bwMode="auto">
        <a:xfrm>
          <a:off x="590550" y="3028950"/>
          <a:ext cx="190500" cy="219075"/>
        </a:xfrm>
        <a:custGeom>
          <a:avLst/>
          <a:gdLst>
            <a:gd name="T0" fmla="*/ 2147483647 w 20"/>
            <a:gd name="T1" fmla="*/ 2147483647 h 23"/>
            <a:gd name="T2" fmla="*/ 2147483647 w 20"/>
            <a:gd name="T3" fmla="*/ 2147483647 h 23"/>
            <a:gd name="T4" fmla="*/ 0 w 20"/>
            <a:gd name="T5" fmla="*/ 2147483647 h 23"/>
            <a:gd name="T6" fmla="*/ 0 w 20"/>
            <a:gd name="T7" fmla="*/ 2147483647 h 23"/>
            <a:gd name="T8" fmla="*/ 2147483647 w 20"/>
            <a:gd name="T9" fmla="*/ 2147483647 h 23"/>
            <a:gd name="T10" fmla="*/ 2147483647 w 20"/>
            <a:gd name="T11" fmla="*/ 2147483647 h 23"/>
            <a:gd name="T12" fmla="*/ 2147483647 w 20"/>
            <a:gd name="T13" fmla="*/ 2147483647 h 23"/>
            <a:gd name="T14" fmla="*/ 2147483647 w 20"/>
            <a:gd name="T15" fmla="*/ 2147483647 h 23"/>
            <a:gd name="T16" fmla="*/ 2147483647 w 20"/>
            <a:gd name="T17" fmla="*/ 2147483647 h 23"/>
            <a:gd name="T18" fmla="*/ 2147483647 w 20"/>
            <a:gd name="T19" fmla="*/ 2147483647 h 23"/>
            <a:gd name="T20" fmla="*/ 2147483647 w 20"/>
            <a:gd name="T21" fmla="*/ 2147483647 h 23"/>
            <a:gd name="T22" fmla="*/ 2147483647 w 20"/>
            <a:gd name="T23" fmla="*/ 2147483647 h 23"/>
            <a:gd name="T24" fmla="*/ 2147483647 w 20"/>
            <a:gd name="T25" fmla="*/ 2147483647 h 23"/>
            <a:gd name="T26" fmla="*/ 2147483647 w 20"/>
            <a:gd name="T27" fmla="*/ 2147483647 h 23"/>
            <a:gd name="T28" fmla="*/ 2147483647 w 20"/>
            <a:gd name="T29" fmla="*/ 2147483647 h 23"/>
            <a:gd name="T30" fmla="*/ 2147483647 w 20"/>
            <a:gd name="T31" fmla="*/ 2147483647 h 23"/>
            <a:gd name="T32" fmla="*/ 2147483647 w 20"/>
            <a:gd name="T33" fmla="*/ 2147483647 h 23"/>
            <a:gd name="T34" fmla="*/ 2147483647 w 20"/>
            <a:gd name="T35" fmla="*/ 2147483647 h 23"/>
            <a:gd name="T36" fmla="*/ 2147483647 w 20"/>
            <a:gd name="T37" fmla="*/ 2147483647 h 23"/>
            <a:gd name="T38" fmla="*/ 2147483647 w 20"/>
            <a:gd name="T39" fmla="*/ 2147483647 h 23"/>
            <a:gd name="T40" fmla="*/ 2147483647 w 20"/>
            <a:gd name="T41" fmla="*/ 2147483647 h 23"/>
            <a:gd name="T42" fmla="*/ 2147483647 w 20"/>
            <a:gd name="T43" fmla="*/ 2147483647 h 23"/>
            <a:gd name="T44" fmla="*/ 2147483647 w 20"/>
            <a:gd name="T45" fmla="*/ 2147483647 h 23"/>
            <a:gd name="T46" fmla="*/ 2147483647 w 20"/>
            <a:gd name="T47" fmla="*/ 2147483647 h 23"/>
            <a:gd name="T48" fmla="*/ 2147483647 w 20"/>
            <a:gd name="T49" fmla="*/ 2147483647 h 23"/>
            <a:gd name="T50" fmla="*/ 2147483647 w 20"/>
            <a:gd name="T51" fmla="*/ 2147483647 h 23"/>
            <a:gd name="T52" fmla="*/ 2147483647 w 20"/>
            <a:gd name="T53" fmla="*/ 2147483647 h 23"/>
            <a:gd name="T54" fmla="*/ 2147483647 w 20"/>
            <a:gd name="T55" fmla="*/ 2147483647 h 23"/>
            <a:gd name="T56" fmla="*/ 2147483647 w 20"/>
            <a:gd name="T57" fmla="*/ 2147483647 h 23"/>
            <a:gd name="T58" fmla="*/ 2147483647 w 20"/>
            <a:gd name="T59" fmla="*/ 0 h 23"/>
            <a:gd name="T60" fmla="*/ 2147483647 w 20"/>
            <a:gd name="T61" fmla="*/ 2147483647 h 23"/>
            <a:gd name="T62" fmla="*/ 2147483647 w 20"/>
            <a:gd name="T63" fmla="*/ 2147483647 h 23"/>
            <a:gd name="T64" fmla="*/ 2147483647 w 20"/>
            <a:gd name="T65" fmla="*/ 2147483647 h 23"/>
            <a:gd name="T66" fmla="*/ 2147483647 w 20"/>
            <a:gd name="T67" fmla="*/ 2147483647 h 23"/>
            <a:gd name="T68" fmla="*/ 2147483647 w 20"/>
            <a:gd name="T69" fmla="*/ 2147483647 h 23"/>
            <a:gd name="T70" fmla="*/ 2147483647 w 20"/>
            <a:gd name="T71" fmla="*/ 2147483647 h 23"/>
            <a:gd name="T72" fmla="*/ 2147483647 w 20"/>
            <a:gd name="T73" fmla="*/ 2147483647 h 23"/>
            <a:gd name="T74" fmla="*/ 2147483647 w 20"/>
            <a:gd name="T75" fmla="*/ 2147483647 h 23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20"/>
            <a:gd name="T115" fmla="*/ 0 h 23"/>
            <a:gd name="T116" fmla="*/ 20 w 20"/>
            <a:gd name="T117" fmla="*/ 23 h 23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20" h="23">
              <a:moveTo>
                <a:pt x="2" y="5"/>
              </a:moveTo>
              <a:lnTo>
                <a:pt x="1" y="5"/>
              </a:lnTo>
              <a:lnTo>
                <a:pt x="0" y="7"/>
              </a:lnTo>
              <a:lnTo>
                <a:pt x="0" y="8"/>
              </a:lnTo>
              <a:lnTo>
                <a:pt x="2" y="8"/>
              </a:lnTo>
              <a:lnTo>
                <a:pt x="3" y="9"/>
              </a:lnTo>
              <a:lnTo>
                <a:pt x="3" y="11"/>
              </a:lnTo>
              <a:lnTo>
                <a:pt x="4" y="12"/>
              </a:lnTo>
              <a:lnTo>
                <a:pt x="5" y="13"/>
              </a:lnTo>
              <a:lnTo>
                <a:pt x="6" y="14"/>
              </a:lnTo>
              <a:lnTo>
                <a:pt x="6" y="16"/>
              </a:lnTo>
              <a:lnTo>
                <a:pt x="8" y="19"/>
              </a:lnTo>
              <a:lnTo>
                <a:pt x="8" y="22"/>
              </a:lnTo>
              <a:lnTo>
                <a:pt x="10" y="22"/>
              </a:lnTo>
              <a:lnTo>
                <a:pt x="11" y="23"/>
              </a:lnTo>
              <a:lnTo>
                <a:pt x="13" y="22"/>
              </a:lnTo>
              <a:lnTo>
                <a:pt x="14" y="22"/>
              </a:lnTo>
              <a:lnTo>
                <a:pt x="15" y="21"/>
              </a:lnTo>
              <a:lnTo>
                <a:pt x="15" y="19"/>
              </a:lnTo>
              <a:lnTo>
                <a:pt x="17" y="18"/>
              </a:lnTo>
              <a:lnTo>
                <a:pt x="18" y="16"/>
              </a:lnTo>
              <a:lnTo>
                <a:pt x="20" y="15"/>
              </a:lnTo>
              <a:lnTo>
                <a:pt x="19" y="12"/>
              </a:lnTo>
              <a:lnTo>
                <a:pt x="20" y="12"/>
              </a:lnTo>
              <a:lnTo>
                <a:pt x="18" y="10"/>
              </a:lnTo>
              <a:lnTo>
                <a:pt x="16" y="7"/>
              </a:lnTo>
              <a:lnTo>
                <a:pt x="15" y="2"/>
              </a:lnTo>
              <a:lnTo>
                <a:pt x="12" y="1"/>
              </a:lnTo>
              <a:lnTo>
                <a:pt x="10" y="1"/>
              </a:lnTo>
              <a:lnTo>
                <a:pt x="8" y="0"/>
              </a:lnTo>
              <a:lnTo>
                <a:pt x="7" y="1"/>
              </a:lnTo>
              <a:lnTo>
                <a:pt x="7" y="3"/>
              </a:lnTo>
              <a:lnTo>
                <a:pt x="6" y="3"/>
              </a:lnTo>
              <a:lnTo>
                <a:pt x="5" y="2"/>
              </a:lnTo>
              <a:lnTo>
                <a:pt x="4" y="2"/>
              </a:lnTo>
              <a:lnTo>
                <a:pt x="2" y="3"/>
              </a:lnTo>
              <a:lnTo>
                <a:pt x="3" y="4"/>
              </a:lnTo>
              <a:lnTo>
                <a:pt x="2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18</xdr:row>
      <xdr:rowOff>133350</xdr:rowOff>
    </xdr:from>
    <xdr:to>
      <xdr:col>2</xdr:col>
      <xdr:colOff>95250</xdr:colOff>
      <xdr:row>20</xdr:row>
      <xdr:rowOff>19050</xdr:rowOff>
    </xdr:to>
    <xdr:sp macro="modRegionSelect.Region_Click" textlink="">
      <xdr:nvSpPr>
        <xdr:cNvPr id="408937" name="ShapeReg_31"/>
        <xdr:cNvSpPr>
          <a:spLocks/>
        </xdr:cNvSpPr>
      </xdr:nvSpPr>
      <xdr:spPr bwMode="auto">
        <a:xfrm>
          <a:off x="695325" y="3171825"/>
          <a:ext cx="219075" cy="209550"/>
        </a:xfrm>
        <a:custGeom>
          <a:avLst/>
          <a:gdLst>
            <a:gd name="T0" fmla="*/ 2147483647 w 23"/>
            <a:gd name="T1" fmla="*/ 0 h 22"/>
            <a:gd name="T2" fmla="*/ 2147483647 w 23"/>
            <a:gd name="T3" fmla="*/ 2147483647 h 22"/>
            <a:gd name="T4" fmla="*/ 2147483647 w 23"/>
            <a:gd name="T5" fmla="*/ 2147483647 h 22"/>
            <a:gd name="T6" fmla="*/ 2147483647 w 23"/>
            <a:gd name="T7" fmla="*/ 2147483647 h 22"/>
            <a:gd name="T8" fmla="*/ 2147483647 w 23"/>
            <a:gd name="T9" fmla="*/ 2147483647 h 22"/>
            <a:gd name="T10" fmla="*/ 2147483647 w 23"/>
            <a:gd name="T11" fmla="*/ 2147483647 h 22"/>
            <a:gd name="T12" fmla="*/ 2147483647 w 23"/>
            <a:gd name="T13" fmla="*/ 2147483647 h 22"/>
            <a:gd name="T14" fmla="*/ 2147483647 w 23"/>
            <a:gd name="T15" fmla="*/ 0 h 22"/>
            <a:gd name="T16" fmla="*/ 2147483647 w 23"/>
            <a:gd name="T17" fmla="*/ 2147483647 h 22"/>
            <a:gd name="T18" fmla="*/ 2147483647 w 23"/>
            <a:gd name="T19" fmla="*/ 2147483647 h 22"/>
            <a:gd name="T20" fmla="*/ 2147483647 w 23"/>
            <a:gd name="T21" fmla="*/ 2147483647 h 22"/>
            <a:gd name="T22" fmla="*/ 2147483647 w 23"/>
            <a:gd name="T23" fmla="*/ 2147483647 h 22"/>
            <a:gd name="T24" fmla="*/ 2147483647 w 23"/>
            <a:gd name="T25" fmla="*/ 2147483647 h 22"/>
            <a:gd name="T26" fmla="*/ 2147483647 w 23"/>
            <a:gd name="T27" fmla="*/ 2147483647 h 22"/>
            <a:gd name="T28" fmla="*/ 0 w 23"/>
            <a:gd name="T29" fmla="*/ 2147483647 h 22"/>
            <a:gd name="T30" fmla="*/ 0 w 23"/>
            <a:gd name="T31" fmla="*/ 2147483647 h 22"/>
            <a:gd name="T32" fmla="*/ 2147483647 w 23"/>
            <a:gd name="T33" fmla="*/ 2147483647 h 22"/>
            <a:gd name="T34" fmla="*/ 2147483647 w 23"/>
            <a:gd name="T35" fmla="*/ 2147483647 h 22"/>
            <a:gd name="T36" fmla="*/ 2147483647 w 23"/>
            <a:gd name="T37" fmla="*/ 2147483647 h 22"/>
            <a:gd name="T38" fmla="*/ 2147483647 w 23"/>
            <a:gd name="T39" fmla="*/ 2147483647 h 22"/>
            <a:gd name="T40" fmla="*/ 2147483647 w 23"/>
            <a:gd name="T41" fmla="*/ 2147483647 h 22"/>
            <a:gd name="T42" fmla="*/ 2147483647 w 23"/>
            <a:gd name="T43" fmla="*/ 2147483647 h 22"/>
            <a:gd name="T44" fmla="*/ 2147483647 w 23"/>
            <a:gd name="T45" fmla="*/ 2147483647 h 22"/>
            <a:gd name="T46" fmla="*/ 2147483647 w 23"/>
            <a:gd name="T47" fmla="*/ 2147483647 h 22"/>
            <a:gd name="T48" fmla="*/ 2147483647 w 23"/>
            <a:gd name="T49" fmla="*/ 2147483647 h 22"/>
            <a:gd name="T50" fmla="*/ 2147483647 w 23"/>
            <a:gd name="T51" fmla="*/ 2147483647 h 22"/>
            <a:gd name="T52" fmla="*/ 2147483647 w 23"/>
            <a:gd name="T53" fmla="*/ 2147483647 h 22"/>
            <a:gd name="T54" fmla="*/ 2147483647 w 23"/>
            <a:gd name="T55" fmla="*/ 2147483647 h 22"/>
            <a:gd name="T56" fmla="*/ 2147483647 w 23"/>
            <a:gd name="T57" fmla="*/ 2147483647 h 22"/>
            <a:gd name="T58" fmla="*/ 2147483647 w 23"/>
            <a:gd name="T59" fmla="*/ 2147483647 h 22"/>
            <a:gd name="T60" fmla="*/ 2147483647 w 23"/>
            <a:gd name="T61" fmla="*/ 2147483647 h 22"/>
            <a:gd name="T62" fmla="*/ 2147483647 w 23"/>
            <a:gd name="T63" fmla="*/ 2147483647 h 22"/>
            <a:gd name="T64" fmla="*/ 2147483647 w 23"/>
            <a:gd name="T65" fmla="*/ 2147483647 h 22"/>
            <a:gd name="T66" fmla="*/ 2147483647 w 23"/>
            <a:gd name="T67" fmla="*/ 2147483647 h 22"/>
            <a:gd name="T68" fmla="*/ 2147483647 w 23"/>
            <a:gd name="T69" fmla="*/ 2147483647 h 22"/>
            <a:gd name="T70" fmla="*/ 2147483647 w 23"/>
            <a:gd name="T71" fmla="*/ 2147483647 h 22"/>
            <a:gd name="T72" fmla="*/ 2147483647 w 23"/>
            <a:gd name="T73" fmla="*/ 2147483647 h 22"/>
            <a:gd name="T74" fmla="*/ 2147483647 w 23"/>
            <a:gd name="T75" fmla="*/ 2147483647 h 22"/>
            <a:gd name="T76" fmla="*/ 2147483647 w 23"/>
            <a:gd name="T77" fmla="*/ 2147483647 h 22"/>
            <a:gd name="T78" fmla="*/ 2147483647 w 23"/>
            <a:gd name="T79" fmla="*/ 2147483647 h 22"/>
            <a:gd name="T80" fmla="*/ 2147483647 w 23"/>
            <a:gd name="T81" fmla="*/ 0 h 22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23"/>
            <a:gd name="T124" fmla="*/ 0 h 22"/>
            <a:gd name="T125" fmla="*/ 23 w 23"/>
            <a:gd name="T126" fmla="*/ 22 h 22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23" h="22">
              <a:moveTo>
                <a:pt x="18" y="0"/>
              </a:moveTo>
              <a:lnTo>
                <a:pt x="16" y="1"/>
              </a:lnTo>
              <a:lnTo>
                <a:pt x="16" y="2"/>
              </a:lnTo>
              <a:lnTo>
                <a:pt x="14" y="2"/>
              </a:lnTo>
              <a:lnTo>
                <a:pt x="13" y="3"/>
              </a:lnTo>
              <a:lnTo>
                <a:pt x="12" y="3"/>
              </a:lnTo>
              <a:lnTo>
                <a:pt x="10" y="1"/>
              </a:lnTo>
              <a:lnTo>
                <a:pt x="9" y="0"/>
              </a:lnTo>
              <a:lnTo>
                <a:pt x="7" y="1"/>
              </a:lnTo>
              <a:lnTo>
                <a:pt x="6" y="3"/>
              </a:lnTo>
              <a:lnTo>
                <a:pt x="4" y="4"/>
              </a:lnTo>
              <a:lnTo>
                <a:pt x="4" y="6"/>
              </a:lnTo>
              <a:lnTo>
                <a:pt x="3" y="7"/>
              </a:lnTo>
              <a:lnTo>
                <a:pt x="2" y="7"/>
              </a:lnTo>
              <a:lnTo>
                <a:pt x="0" y="8"/>
              </a:lnTo>
              <a:lnTo>
                <a:pt x="0" y="11"/>
              </a:lnTo>
              <a:lnTo>
                <a:pt x="2" y="11"/>
              </a:lnTo>
              <a:lnTo>
                <a:pt x="4" y="12"/>
              </a:lnTo>
              <a:lnTo>
                <a:pt x="6" y="12"/>
              </a:lnTo>
              <a:lnTo>
                <a:pt x="7" y="14"/>
              </a:lnTo>
              <a:lnTo>
                <a:pt x="9" y="15"/>
              </a:lnTo>
              <a:lnTo>
                <a:pt x="9" y="18"/>
              </a:lnTo>
              <a:lnTo>
                <a:pt x="10" y="19"/>
              </a:lnTo>
              <a:lnTo>
                <a:pt x="12" y="19"/>
              </a:lnTo>
              <a:lnTo>
                <a:pt x="15" y="22"/>
              </a:lnTo>
              <a:lnTo>
                <a:pt x="16" y="21"/>
              </a:lnTo>
              <a:lnTo>
                <a:pt x="18" y="21"/>
              </a:lnTo>
              <a:lnTo>
                <a:pt x="18" y="19"/>
              </a:lnTo>
              <a:lnTo>
                <a:pt x="17" y="17"/>
              </a:lnTo>
              <a:lnTo>
                <a:pt x="17" y="16"/>
              </a:lnTo>
              <a:lnTo>
                <a:pt x="16" y="14"/>
              </a:lnTo>
              <a:lnTo>
                <a:pt x="17" y="13"/>
              </a:lnTo>
              <a:lnTo>
                <a:pt x="18" y="12"/>
              </a:lnTo>
              <a:lnTo>
                <a:pt x="20" y="10"/>
              </a:lnTo>
              <a:lnTo>
                <a:pt x="23" y="8"/>
              </a:lnTo>
              <a:lnTo>
                <a:pt x="23" y="5"/>
              </a:lnTo>
              <a:lnTo>
                <a:pt x="21" y="3"/>
              </a:lnTo>
              <a:lnTo>
                <a:pt x="19" y="4"/>
              </a:lnTo>
              <a:lnTo>
                <a:pt x="18" y="3"/>
              </a:lnTo>
              <a:lnTo>
                <a:pt x="19" y="1"/>
              </a:lnTo>
              <a:lnTo>
                <a:pt x="18" y="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17</xdr:row>
      <xdr:rowOff>133350</xdr:rowOff>
    </xdr:from>
    <xdr:to>
      <xdr:col>2</xdr:col>
      <xdr:colOff>95250</xdr:colOff>
      <xdr:row>19</xdr:row>
      <xdr:rowOff>0</xdr:rowOff>
    </xdr:to>
    <xdr:sp macro="modRegionSelect.Region_Click" textlink="">
      <xdr:nvSpPr>
        <xdr:cNvPr id="408938" name="ShapeReg_73"/>
        <xdr:cNvSpPr>
          <a:spLocks/>
        </xdr:cNvSpPr>
      </xdr:nvSpPr>
      <xdr:spPr bwMode="auto">
        <a:xfrm>
          <a:off x="733425" y="3009900"/>
          <a:ext cx="180975" cy="190500"/>
        </a:xfrm>
        <a:custGeom>
          <a:avLst/>
          <a:gdLst>
            <a:gd name="T0" fmla="*/ 2147483647 w 656"/>
            <a:gd name="T1" fmla="*/ 2147483647 h 722"/>
            <a:gd name="T2" fmla="*/ 2147483647 w 656"/>
            <a:gd name="T3" fmla="*/ 2147483647 h 722"/>
            <a:gd name="T4" fmla="*/ 2147483647 w 656"/>
            <a:gd name="T5" fmla="*/ 2147483647 h 722"/>
            <a:gd name="T6" fmla="*/ 2147483647 w 656"/>
            <a:gd name="T7" fmla="*/ 2147483647 h 722"/>
            <a:gd name="T8" fmla="*/ 2147483647 w 656"/>
            <a:gd name="T9" fmla="*/ 2147483647 h 722"/>
            <a:gd name="T10" fmla="*/ 2147483647 w 656"/>
            <a:gd name="T11" fmla="*/ 2147483647 h 722"/>
            <a:gd name="T12" fmla="*/ 2147483647 w 656"/>
            <a:gd name="T13" fmla="*/ 2147483647 h 722"/>
            <a:gd name="T14" fmla="*/ 2147483647 w 656"/>
            <a:gd name="T15" fmla="*/ 2147483647 h 722"/>
            <a:gd name="T16" fmla="*/ 2147483647 w 656"/>
            <a:gd name="T17" fmla="*/ 2147483647 h 722"/>
            <a:gd name="T18" fmla="*/ 2147483647 w 656"/>
            <a:gd name="T19" fmla="*/ 2147483647 h 722"/>
            <a:gd name="T20" fmla="*/ 2147483647 w 656"/>
            <a:gd name="T21" fmla="*/ 2147483647 h 722"/>
            <a:gd name="T22" fmla="*/ 2147483647 w 656"/>
            <a:gd name="T23" fmla="*/ 2147483647 h 722"/>
            <a:gd name="T24" fmla="*/ 2147483647 w 656"/>
            <a:gd name="T25" fmla="*/ 2147483647 h 722"/>
            <a:gd name="T26" fmla="*/ 2147483647 w 656"/>
            <a:gd name="T27" fmla="*/ 2147483647 h 722"/>
            <a:gd name="T28" fmla="*/ 2147483647 w 656"/>
            <a:gd name="T29" fmla="*/ 2147483647 h 722"/>
            <a:gd name="T30" fmla="*/ 2147483647 w 656"/>
            <a:gd name="T31" fmla="*/ 2147483647 h 722"/>
            <a:gd name="T32" fmla="*/ 0 w 656"/>
            <a:gd name="T33" fmla="*/ 2147483647 h 722"/>
            <a:gd name="T34" fmla="*/ 2147483647 w 656"/>
            <a:gd name="T35" fmla="*/ 2147483647 h 722"/>
            <a:gd name="T36" fmla="*/ 2147483647 w 656"/>
            <a:gd name="T37" fmla="*/ 2147483647 h 722"/>
            <a:gd name="T38" fmla="*/ 2147483647 w 656"/>
            <a:gd name="T39" fmla="*/ 2147483647 h 722"/>
            <a:gd name="T40" fmla="*/ 2147483647 w 656"/>
            <a:gd name="T41" fmla="*/ 2147483647 h 722"/>
            <a:gd name="T42" fmla="*/ 2147483647 w 656"/>
            <a:gd name="T43" fmla="*/ 2147483647 h 722"/>
            <a:gd name="T44" fmla="*/ 2147483647 w 656"/>
            <a:gd name="T45" fmla="*/ 2147483647 h 722"/>
            <a:gd name="T46" fmla="*/ 2147483647 w 656"/>
            <a:gd name="T47" fmla="*/ 2147483647 h 722"/>
            <a:gd name="T48" fmla="*/ 2147483647 w 656"/>
            <a:gd name="T49" fmla="*/ 2147483647 h 722"/>
            <a:gd name="T50" fmla="*/ 2147483647 w 656"/>
            <a:gd name="T51" fmla="*/ 2147483647 h 722"/>
            <a:gd name="T52" fmla="*/ 2147483647 w 656"/>
            <a:gd name="T53" fmla="*/ 2147483647 h 722"/>
            <a:gd name="T54" fmla="*/ 2147483647 w 656"/>
            <a:gd name="T55" fmla="*/ 0 h 722"/>
            <a:gd name="T56" fmla="*/ 2147483647 w 656"/>
            <a:gd name="T57" fmla="*/ 2147483647 h 722"/>
            <a:gd name="T58" fmla="*/ 2147483647 w 656"/>
            <a:gd name="T59" fmla="*/ 2147483647 h 722"/>
            <a:gd name="T60" fmla="*/ 2147483647 w 656"/>
            <a:gd name="T61" fmla="*/ 2147483647 h 722"/>
            <a:gd name="T62" fmla="*/ 2147483647 w 656"/>
            <a:gd name="T63" fmla="*/ 2147483647 h 722"/>
            <a:gd name="T64" fmla="*/ 2147483647 w 656"/>
            <a:gd name="T65" fmla="*/ 2147483647 h 722"/>
            <a:gd name="T66" fmla="*/ 2147483647 w 656"/>
            <a:gd name="T67" fmla="*/ 2147483647 h 722"/>
            <a:gd name="T68" fmla="*/ 2147483647 w 656"/>
            <a:gd name="T69" fmla="*/ 2147483647 h 722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656"/>
            <a:gd name="T106" fmla="*/ 0 h 722"/>
            <a:gd name="T107" fmla="*/ 656 w 656"/>
            <a:gd name="T108" fmla="*/ 722 h 722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656" h="722">
              <a:moveTo>
                <a:pt x="639" y="390"/>
              </a:moveTo>
              <a:lnTo>
                <a:pt x="602" y="454"/>
              </a:lnTo>
              <a:lnTo>
                <a:pt x="602" y="511"/>
              </a:lnTo>
              <a:lnTo>
                <a:pt x="553" y="548"/>
              </a:lnTo>
              <a:lnTo>
                <a:pt x="501" y="621"/>
              </a:lnTo>
              <a:lnTo>
                <a:pt x="433" y="626"/>
              </a:lnTo>
              <a:lnTo>
                <a:pt x="410" y="668"/>
              </a:lnTo>
              <a:cubicBezTo>
                <a:pt x="410" y="668"/>
                <a:pt x="339" y="654"/>
                <a:pt x="339" y="668"/>
              </a:cubicBezTo>
              <a:cubicBezTo>
                <a:pt x="339" y="682"/>
                <a:pt x="313" y="722"/>
                <a:pt x="313" y="722"/>
              </a:cubicBezTo>
              <a:lnTo>
                <a:pt x="259" y="722"/>
              </a:lnTo>
              <a:lnTo>
                <a:pt x="212" y="654"/>
              </a:lnTo>
              <a:lnTo>
                <a:pt x="179" y="621"/>
              </a:lnTo>
              <a:lnTo>
                <a:pt x="146" y="518"/>
              </a:lnTo>
              <a:lnTo>
                <a:pt x="179" y="473"/>
              </a:lnTo>
              <a:lnTo>
                <a:pt x="94" y="428"/>
              </a:lnTo>
              <a:lnTo>
                <a:pt x="33" y="308"/>
              </a:lnTo>
              <a:lnTo>
                <a:pt x="0" y="146"/>
              </a:lnTo>
              <a:lnTo>
                <a:pt x="66" y="57"/>
              </a:lnTo>
              <a:lnTo>
                <a:pt x="108" y="73"/>
              </a:lnTo>
              <a:lnTo>
                <a:pt x="148" y="33"/>
              </a:lnTo>
              <a:lnTo>
                <a:pt x="228" y="12"/>
              </a:lnTo>
              <a:lnTo>
                <a:pt x="275" y="38"/>
              </a:lnTo>
              <a:lnTo>
                <a:pt x="330" y="92"/>
              </a:lnTo>
              <a:lnTo>
                <a:pt x="392" y="80"/>
              </a:lnTo>
              <a:lnTo>
                <a:pt x="392" y="27"/>
              </a:lnTo>
              <a:lnTo>
                <a:pt x="417" y="2"/>
              </a:lnTo>
              <a:lnTo>
                <a:pt x="485" y="47"/>
              </a:lnTo>
              <a:lnTo>
                <a:pt x="555" y="0"/>
              </a:lnTo>
              <a:lnTo>
                <a:pt x="597" y="68"/>
              </a:lnTo>
              <a:lnTo>
                <a:pt x="656" y="80"/>
              </a:lnTo>
              <a:lnTo>
                <a:pt x="656" y="132"/>
              </a:lnTo>
              <a:lnTo>
                <a:pt x="637" y="190"/>
              </a:lnTo>
              <a:lnTo>
                <a:pt x="655" y="248"/>
              </a:lnTo>
              <a:lnTo>
                <a:pt x="631" y="326"/>
              </a:lnTo>
              <a:lnTo>
                <a:pt x="639" y="39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18</xdr:row>
      <xdr:rowOff>47625</xdr:rowOff>
    </xdr:from>
    <xdr:to>
      <xdr:col>2</xdr:col>
      <xdr:colOff>323850</xdr:colOff>
      <xdr:row>19</xdr:row>
      <xdr:rowOff>95250</xdr:rowOff>
    </xdr:to>
    <xdr:sp macro="modRegionSelect.Region_Click" textlink="">
      <xdr:nvSpPr>
        <xdr:cNvPr id="408939" name="ShapeReg_63"/>
        <xdr:cNvSpPr>
          <a:spLocks/>
        </xdr:cNvSpPr>
      </xdr:nvSpPr>
      <xdr:spPr bwMode="auto">
        <a:xfrm>
          <a:off x="866775" y="3086100"/>
          <a:ext cx="276225" cy="209550"/>
        </a:xfrm>
        <a:custGeom>
          <a:avLst/>
          <a:gdLst>
            <a:gd name="T0" fmla="*/ 2147483647 w 29"/>
            <a:gd name="T1" fmla="*/ 2147483647 h 22"/>
            <a:gd name="T2" fmla="*/ 2147483647 w 29"/>
            <a:gd name="T3" fmla="*/ 2147483647 h 22"/>
            <a:gd name="T4" fmla="*/ 2147483647 w 29"/>
            <a:gd name="T5" fmla="*/ 2147483647 h 22"/>
            <a:gd name="T6" fmla="*/ 2147483647 w 29"/>
            <a:gd name="T7" fmla="*/ 2147483647 h 22"/>
            <a:gd name="T8" fmla="*/ 0 w 29"/>
            <a:gd name="T9" fmla="*/ 2147483647 h 22"/>
            <a:gd name="T10" fmla="*/ 2147483647 w 29"/>
            <a:gd name="T11" fmla="*/ 2147483647 h 22"/>
            <a:gd name="T12" fmla="*/ 0 w 29"/>
            <a:gd name="T13" fmla="*/ 2147483647 h 22"/>
            <a:gd name="T14" fmla="*/ 2147483647 w 29"/>
            <a:gd name="T15" fmla="*/ 2147483647 h 22"/>
            <a:gd name="T16" fmla="*/ 2147483647 w 29"/>
            <a:gd name="T17" fmla="*/ 2147483647 h 22"/>
            <a:gd name="T18" fmla="*/ 2147483647 w 29"/>
            <a:gd name="T19" fmla="*/ 2147483647 h 22"/>
            <a:gd name="T20" fmla="*/ 2147483647 w 29"/>
            <a:gd name="T21" fmla="*/ 2147483647 h 22"/>
            <a:gd name="T22" fmla="*/ 2147483647 w 29"/>
            <a:gd name="T23" fmla="*/ 2147483647 h 22"/>
            <a:gd name="T24" fmla="*/ 2147483647 w 29"/>
            <a:gd name="T25" fmla="*/ 2147483647 h 22"/>
            <a:gd name="T26" fmla="*/ 2147483647 w 29"/>
            <a:gd name="T27" fmla="*/ 2147483647 h 22"/>
            <a:gd name="T28" fmla="*/ 2147483647 w 29"/>
            <a:gd name="T29" fmla="*/ 2147483647 h 22"/>
            <a:gd name="T30" fmla="*/ 2147483647 w 29"/>
            <a:gd name="T31" fmla="*/ 2147483647 h 22"/>
            <a:gd name="T32" fmla="*/ 2147483647 w 29"/>
            <a:gd name="T33" fmla="*/ 0 h 22"/>
            <a:gd name="T34" fmla="*/ 2147483647 w 29"/>
            <a:gd name="T35" fmla="*/ 2147483647 h 22"/>
            <a:gd name="T36" fmla="*/ 2147483647 w 29"/>
            <a:gd name="T37" fmla="*/ 2147483647 h 22"/>
            <a:gd name="T38" fmla="*/ 2147483647 w 29"/>
            <a:gd name="T39" fmla="*/ 2147483647 h 22"/>
            <a:gd name="T40" fmla="*/ 2147483647 w 29"/>
            <a:gd name="T41" fmla="*/ 0 h 22"/>
            <a:gd name="T42" fmla="*/ 2147483647 w 29"/>
            <a:gd name="T43" fmla="*/ 2147483647 h 22"/>
            <a:gd name="T44" fmla="*/ 2147483647 w 29"/>
            <a:gd name="T45" fmla="*/ 2147483647 h 22"/>
            <a:gd name="T46" fmla="*/ 2147483647 w 29"/>
            <a:gd name="T47" fmla="*/ 2147483647 h 22"/>
            <a:gd name="T48" fmla="*/ 2147483647 w 29"/>
            <a:gd name="T49" fmla="*/ 2147483647 h 22"/>
            <a:gd name="T50" fmla="*/ 2147483647 w 29"/>
            <a:gd name="T51" fmla="*/ 2147483647 h 22"/>
            <a:gd name="T52" fmla="*/ 2147483647 w 29"/>
            <a:gd name="T53" fmla="*/ 2147483647 h 22"/>
            <a:gd name="T54" fmla="*/ 2147483647 w 29"/>
            <a:gd name="T55" fmla="*/ 2147483647 h 22"/>
            <a:gd name="T56" fmla="*/ 2147483647 w 29"/>
            <a:gd name="T57" fmla="*/ 2147483647 h 22"/>
            <a:gd name="T58" fmla="*/ 2147483647 w 29"/>
            <a:gd name="T59" fmla="*/ 2147483647 h 22"/>
            <a:gd name="T60" fmla="*/ 2147483647 w 29"/>
            <a:gd name="T61" fmla="*/ 2147483647 h 22"/>
            <a:gd name="T62" fmla="*/ 2147483647 w 29"/>
            <a:gd name="T63" fmla="*/ 2147483647 h 22"/>
            <a:gd name="T64" fmla="*/ 2147483647 w 29"/>
            <a:gd name="T65" fmla="*/ 2147483647 h 22"/>
            <a:gd name="T66" fmla="*/ 2147483647 w 29"/>
            <a:gd name="T67" fmla="*/ 2147483647 h 22"/>
            <a:gd name="T68" fmla="*/ 2147483647 w 29"/>
            <a:gd name="T69" fmla="*/ 2147483647 h 22"/>
            <a:gd name="T70" fmla="*/ 2147483647 w 29"/>
            <a:gd name="T71" fmla="*/ 2147483647 h 22"/>
            <a:gd name="T72" fmla="*/ 2147483647 w 29"/>
            <a:gd name="T73" fmla="*/ 2147483647 h 22"/>
            <a:gd name="T74" fmla="*/ 2147483647 w 29"/>
            <a:gd name="T75" fmla="*/ 2147483647 h 22"/>
            <a:gd name="T76" fmla="*/ 2147483647 w 29"/>
            <a:gd name="T77" fmla="*/ 2147483647 h 22"/>
            <a:gd name="T78" fmla="*/ 2147483647 w 29"/>
            <a:gd name="T79" fmla="*/ 2147483647 h 22"/>
            <a:gd name="T80" fmla="*/ 2147483647 w 29"/>
            <a:gd name="T81" fmla="*/ 2147483647 h 22"/>
            <a:gd name="T82" fmla="*/ 2147483647 w 29"/>
            <a:gd name="T83" fmla="*/ 2147483647 h 22"/>
            <a:gd name="T84" fmla="*/ 2147483647 w 29"/>
            <a:gd name="T85" fmla="*/ 2147483647 h 22"/>
            <a:gd name="T86" fmla="*/ 2147483647 w 29"/>
            <a:gd name="T87" fmla="*/ 2147483647 h 22"/>
            <a:gd name="T88" fmla="*/ 2147483647 w 29"/>
            <a:gd name="T89" fmla="*/ 2147483647 h 22"/>
            <a:gd name="T90" fmla="*/ 2147483647 w 29"/>
            <a:gd name="T91" fmla="*/ 2147483647 h 22"/>
            <a:gd name="T92" fmla="*/ 2147483647 w 29"/>
            <a:gd name="T93" fmla="*/ 2147483647 h 22"/>
            <a:gd name="T94" fmla="*/ 2147483647 w 29"/>
            <a:gd name="T95" fmla="*/ 2147483647 h 22"/>
            <a:gd name="T96" fmla="*/ 2147483647 w 29"/>
            <a:gd name="T97" fmla="*/ 2147483647 h 22"/>
            <a:gd name="T98" fmla="*/ 2147483647 w 29"/>
            <a:gd name="T99" fmla="*/ 2147483647 h 22"/>
            <a:gd name="T100" fmla="*/ 2147483647 w 29"/>
            <a:gd name="T101" fmla="*/ 2147483647 h 2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29"/>
            <a:gd name="T154" fmla="*/ 0 h 22"/>
            <a:gd name="T155" fmla="*/ 29 w 29"/>
            <a:gd name="T156" fmla="*/ 22 h 22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29" h="22">
              <a:moveTo>
                <a:pt x="5" y="17"/>
              </a:moveTo>
              <a:lnTo>
                <a:pt x="5" y="14"/>
              </a:lnTo>
              <a:lnTo>
                <a:pt x="3" y="12"/>
              </a:lnTo>
              <a:lnTo>
                <a:pt x="1" y="13"/>
              </a:lnTo>
              <a:lnTo>
                <a:pt x="0" y="12"/>
              </a:lnTo>
              <a:lnTo>
                <a:pt x="1" y="10"/>
              </a:lnTo>
              <a:lnTo>
                <a:pt x="0" y="9"/>
              </a:lnTo>
              <a:lnTo>
                <a:pt x="2" y="7"/>
              </a:lnTo>
              <a:lnTo>
                <a:pt x="3" y="6"/>
              </a:lnTo>
              <a:lnTo>
                <a:pt x="3" y="5"/>
              </a:lnTo>
              <a:lnTo>
                <a:pt x="4" y="3"/>
              </a:lnTo>
              <a:lnTo>
                <a:pt x="6" y="3"/>
              </a:lnTo>
              <a:lnTo>
                <a:pt x="7" y="1"/>
              </a:lnTo>
              <a:lnTo>
                <a:pt x="8" y="1"/>
              </a:lnTo>
              <a:lnTo>
                <a:pt x="9" y="1"/>
              </a:lnTo>
              <a:lnTo>
                <a:pt x="11" y="1"/>
              </a:lnTo>
              <a:lnTo>
                <a:pt x="12" y="0"/>
              </a:lnTo>
              <a:lnTo>
                <a:pt x="14" y="1"/>
              </a:lnTo>
              <a:lnTo>
                <a:pt x="15" y="1"/>
              </a:lnTo>
              <a:lnTo>
                <a:pt x="17" y="1"/>
              </a:lnTo>
              <a:lnTo>
                <a:pt x="17" y="0"/>
              </a:lnTo>
              <a:lnTo>
                <a:pt x="19" y="1"/>
              </a:lnTo>
              <a:lnTo>
                <a:pt x="20" y="1"/>
              </a:lnTo>
              <a:lnTo>
                <a:pt x="22" y="2"/>
              </a:lnTo>
              <a:lnTo>
                <a:pt x="21" y="3"/>
              </a:lnTo>
              <a:lnTo>
                <a:pt x="23" y="4"/>
              </a:lnTo>
              <a:lnTo>
                <a:pt x="23" y="6"/>
              </a:lnTo>
              <a:lnTo>
                <a:pt x="25" y="6"/>
              </a:lnTo>
              <a:lnTo>
                <a:pt x="27" y="9"/>
              </a:lnTo>
              <a:lnTo>
                <a:pt x="27" y="11"/>
              </a:lnTo>
              <a:lnTo>
                <a:pt x="28" y="12"/>
              </a:lnTo>
              <a:lnTo>
                <a:pt x="29" y="13"/>
              </a:lnTo>
              <a:lnTo>
                <a:pt x="29" y="14"/>
              </a:lnTo>
              <a:lnTo>
                <a:pt x="29" y="15"/>
              </a:lnTo>
              <a:lnTo>
                <a:pt x="28" y="17"/>
              </a:lnTo>
              <a:lnTo>
                <a:pt x="26" y="17"/>
              </a:lnTo>
              <a:lnTo>
                <a:pt x="26" y="18"/>
              </a:lnTo>
              <a:lnTo>
                <a:pt x="24" y="19"/>
              </a:lnTo>
              <a:lnTo>
                <a:pt x="23" y="19"/>
              </a:lnTo>
              <a:lnTo>
                <a:pt x="23" y="20"/>
              </a:lnTo>
              <a:lnTo>
                <a:pt x="22" y="21"/>
              </a:lnTo>
              <a:lnTo>
                <a:pt x="20" y="22"/>
              </a:lnTo>
              <a:lnTo>
                <a:pt x="19" y="22"/>
              </a:lnTo>
              <a:lnTo>
                <a:pt x="17" y="20"/>
              </a:lnTo>
              <a:lnTo>
                <a:pt x="16" y="20"/>
              </a:lnTo>
              <a:lnTo>
                <a:pt x="14" y="19"/>
              </a:lnTo>
              <a:lnTo>
                <a:pt x="13" y="20"/>
              </a:lnTo>
              <a:lnTo>
                <a:pt x="11" y="20"/>
              </a:lnTo>
              <a:lnTo>
                <a:pt x="10" y="18"/>
              </a:lnTo>
              <a:lnTo>
                <a:pt x="7" y="17"/>
              </a:lnTo>
              <a:lnTo>
                <a:pt x="5" y="1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19</xdr:row>
      <xdr:rowOff>47625</xdr:rowOff>
    </xdr:from>
    <xdr:to>
      <xdr:col>2</xdr:col>
      <xdr:colOff>228600</xdr:colOff>
      <xdr:row>20</xdr:row>
      <xdr:rowOff>133350</xdr:rowOff>
    </xdr:to>
    <xdr:sp macro="modRegionSelect.Region_Click" textlink="">
      <xdr:nvSpPr>
        <xdr:cNvPr id="408940" name="ShapeReg_70"/>
        <xdr:cNvSpPr>
          <a:spLocks/>
        </xdr:cNvSpPr>
      </xdr:nvSpPr>
      <xdr:spPr bwMode="auto">
        <a:xfrm>
          <a:off x="838200" y="3248025"/>
          <a:ext cx="209550" cy="247650"/>
        </a:xfrm>
        <a:custGeom>
          <a:avLst/>
          <a:gdLst>
            <a:gd name="T0" fmla="*/ 2147483647 w 22"/>
            <a:gd name="T1" fmla="*/ 2147483647 h 26"/>
            <a:gd name="T2" fmla="*/ 2147483647 w 22"/>
            <a:gd name="T3" fmla="*/ 2147483647 h 26"/>
            <a:gd name="T4" fmla="*/ 2147483647 w 22"/>
            <a:gd name="T5" fmla="*/ 2147483647 h 26"/>
            <a:gd name="T6" fmla="*/ 2147483647 w 22"/>
            <a:gd name="T7" fmla="*/ 2147483647 h 26"/>
            <a:gd name="T8" fmla="*/ 2147483647 w 22"/>
            <a:gd name="T9" fmla="*/ 2147483647 h 26"/>
            <a:gd name="T10" fmla="*/ 2147483647 w 22"/>
            <a:gd name="T11" fmla="*/ 2147483647 h 26"/>
            <a:gd name="T12" fmla="*/ 2147483647 w 22"/>
            <a:gd name="T13" fmla="*/ 2147483647 h 26"/>
            <a:gd name="T14" fmla="*/ 2147483647 w 22"/>
            <a:gd name="T15" fmla="*/ 2147483647 h 26"/>
            <a:gd name="T16" fmla="*/ 2147483647 w 22"/>
            <a:gd name="T17" fmla="*/ 2147483647 h 26"/>
            <a:gd name="T18" fmla="*/ 2147483647 w 22"/>
            <a:gd name="T19" fmla="*/ 2147483647 h 26"/>
            <a:gd name="T20" fmla="*/ 2147483647 w 22"/>
            <a:gd name="T21" fmla="*/ 2147483647 h 26"/>
            <a:gd name="T22" fmla="*/ 2147483647 w 22"/>
            <a:gd name="T23" fmla="*/ 2147483647 h 26"/>
            <a:gd name="T24" fmla="*/ 2147483647 w 22"/>
            <a:gd name="T25" fmla="*/ 2147483647 h 26"/>
            <a:gd name="T26" fmla="*/ 2147483647 w 22"/>
            <a:gd name="T27" fmla="*/ 2147483647 h 26"/>
            <a:gd name="T28" fmla="*/ 2147483647 w 22"/>
            <a:gd name="T29" fmla="*/ 2147483647 h 26"/>
            <a:gd name="T30" fmla="*/ 2147483647 w 22"/>
            <a:gd name="T31" fmla="*/ 2147483647 h 26"/>
            <a:gd name="T32" fmla="*/ 2147483647 w 22"/>
            <a:gd name="T33" fmla="*/ 2147483647 h 26"/>
            <a:gd name="T34" fmla="*/ 2147483647 w 22"/>
            <a:gd name="T35" fmla="*/ 2147483647 h 26"/>
            <a:gd name="T36" fmla="*/ 2147483647 w 22"/>
            <a:gd name="T37" fmla="*/ 2147483647 h 26"/>
            <a:gd name="T38" fmla="*/ 2147483647 w 22"/>
            <a:gd name="T39" fmla="*/ 2147483647 h 26"/>
            <a:gd name="T40" fmla="*/ 2147483647 w 22"/>
            <a:gd name="T41" fmla="*/ 0 h 26"/>
            <a:gd name="T42" fmla="*/ 2147483647 w 22"/>
            <a:gd name="T43" fmla="*/ 0 h 26"/>
            <a:gd name="T44" fmla="*/ 2147483647 w 22"/>
            <a:gd name="T45" fmla="*/ 2147483647 h 26"/>
            <a:gd name="T46" fmla="*/ 2147483647 w 22"/>
            <a:gd name="T47" fmla="*/ 2147483647 h 26"/>
            <a:gd name="T48" fmla="*/ 2147483647 w 22"/>
            <a:gd name="T49" fmla="*/ 2147483647 h 26"/>
            <a:gd name="T50" fmla="*/ 2147483647 w 22"/>
            <a:gd name="T51" fmla="*/ 2147483647 h 26"/>
            <a:gd name="T52" fmla="*/ 2147483647 w 22"/>
            <a:gd name="T53" fmla="*/ 2147483647 h 26"/>
            <a:gd name="T54" fmla="*/ 2147483647 w 22"/>
            <a:gd name="T55" fmla="*/ 2147483647 h 26"/>
            <a:gd name="T56" fmla="*/ 2147483647 w 22"/>
            <a:gd name="T57" fmla="*/ 2147483647 h 26"/>
            <a:gd name="T58" fmla="*/ 2147483647 w 22"/>
            <a:gd name="T59" fmla="*/ 2147483647 h 26"/>
            <a:gd name="T60" fmla="*/ 2147483647 w 22"/>
            <a:gd name="T61" fmla="*/ 2147483647 h 26"/>
            <a:gd name="T62" fmla="*/ 0 w 22"/>
            <a:gd name="T63" fmla="*/ 2147483647 h 26"/>
            <a:gd name="T64" fmla="*/ 2147483647 w 22"/>
            <a:gd name="T65" fmla="*/ 2147483647 h 26"/>
            <a:gd name="T66" fmla="*/ 0 w 22"/>
            <a:gd name="T67" fmla="*/ 2147483647 h 26"/>
            <a:gd name="T68" fmla="*/ 2147483647 w 22"/>
            <a:gd name="T69" fmla="*/ 2147483647 h 26"/>
            <a:gd name="T70" fmla="*/ 2147483647 w 22"/>
            <a:gd name="T71" fmla="*/ 2147483647 h 26"/>
            <a:gd name="T72" fmla="*/ 2147483647 w 22"/>
            <a:gd name="T73" fmla="*/ 2147483647 h 26"/>
            <a:gd name="T74" fmla="*/ 2147483647 w 22"/>
            <a:gd name="T75" fmla="*/ 2147483647 h 26"/>
            <a:gd name="T76" fmla="*/ 2147483647 w 22"/>
            <a:gd name="T77" fmla="*/ 2147483647 h 2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2"/>
            <a:gd name="T118" fmla="*/ 0 h 26"/>
            <a:gd name="T119" fmla="*/ 22 w 22"/>
            <a:gd name="T120" fmla="*/ 26 h 26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2" h="26">
              <a:moveTo>
                <a:pt x="7" y="26"/>
              </a:moveTo>
              <a:lnTo>
                <a:pt x="9" y="25"/>
              </a:lnTo>
              <a:lnTo>
                <a:pt x="11" y="25"/>
              </a:lnTo>
              <a:lnTo>
                <a:pt x="12" y="24"/>
              </a:lnTo>
              <a:lnTo>
                <a:pt x="14" y="22"/>
              </a:lnTo>
              <a:lnTo>
                <a:pt x="17" y="21"/>
              </a:lnTo>
              <a:lnTo>
                <a:pt x="18" y="20"/>
              </a:lnTo>
              <a:lnTo>
                <a:pt x="20" y="20"/>
              </a:lnTo>
              <a:lnTo>
                <a:pt x="20" y="15"/>
              </a:lnTo>
              <a:lnTo>
                <a:pt x="19" y="13"/>
              </a:lnTo>
              <a:lnTo>
                <a:pt x="19" y="10"/>
              </a:lnTo>
              <a:lnTo>
                <a:pt x="19" y="8"/>
              </a:lnTo>
              <a:lnTo>
                <a:pt x="20" y="7"/>
              </a:lnTo>
              <a:lnTo>
                <a:pt x="22" y="5"/>
              </a:lnTo>
              <a:lnTo>
                <a:pt x="20" y="3"/>
              </a:lnTo>
              <a:lnTo>
                <a:pt x="19" y="3"/>
              </a:lnTo>
              <a:lnTo>
                <a:pt x="17" y="2"/>
              </a:lnTo>
              <a:lnTo>
                <a:pt x="16" y="3"/>
              </a:lnTo>
              <a:lnTo>
                <a:pt x="14" y="3"/>
              </a:lnTo>
              <a:lnTo>
                <a:pt x="13" y="1"/>
              </a:lnTo>
              <a:lnTo>
                <a:pt x="10" y="0"/>
              </a:lnTo>
              <a:lnTo>
                <a:pt x="8" y="0"/>
              </a:lnTo>
              <a:lnTo>
                <a:pt x="5" y="2"/>
              </a:lnTo>
              <a:lnTo>
                <a:pt x="3" y="4"/>
              </a:lnTo>
              <a:lnTo>
                <a:pt x="2" y="5"/>
              </a:lnTo>
              <a:lnTo>
                <a:pt x="1" y="6"/>
              </a:lnTo>
              <a:lnTo>
                <a:pt x="2" y="8"/>
              </a:lnTo>
              <a:lnTo>
                <a:pt x="2" y="9"/>
              </a:lnTo>
              <a:lnTo>
                <a:pt x="3" y="11"/>
              </a:lnTo>
              <a:lnTo>
                <a:pt x="3" y="13"/>
              </a:lnTo>
              <a:lnTo>
                <a:pt x="1" y="13"/>
              </a:lnTo>
              <a:lnTo>
                <a:pt x="0" y="14"/>
              </a:lnTo>
              <a:lnTo>
                <a:pt x="1" y="15"/>
              </a:lnTo>
              <a:lnTo>
                <a:pt x="0" y="18"/>
              </a:lnTo>
              <a:lnTo>
                <a:pt x="2" y="19"/>
              </a:lnTo>
              <a:lnTo>
                <a:pt x="4" y="20"/>
              </a:lnTo>
              <a:lnTo>
                <a:pt x="5" y="22"/>
              </a:lnTo>
              <a:lnTo>
                <a:pt x="7" y="23"/>
              </a:lnTo>
              <a:lnTo>
                <a:pt x="7" y="2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238125</xdr:colOff>
      <xdr:row>19</xdr:row>
      <xdr:rowOff>28575</xdr:rowOff>
    </xdr:from>
    <xdr:to>
      <xdr:col>2</xdr:col>
      <xdr:colOff>514350</xdr:colOff>
      <xdr:row>20</xdr:row>
      <xdr:rowOff>66675</xdr:rowOff>
    </xdr:to>
    <xdr:sp macro="modRegionSelect.Region_Click" textlink="">
      <xdr:nvSpPr>
        <xdr:cNvPr id="408941" name="ShapeReg_56"/>
        <xdr:cNvSpPr>
          <a:spLocks/>
        </xdr:cNvSpPr>
      </xdr:nvSpPr>
      <xdr:spPr bwMode="auto">
        <a:xfrm>
          <a:off x="1057275" y="3228975"/>
          <a:ext cx="276225" cy="200025"/>
        </a:xfrm>
        <a:custGeom>
          <a:avLst/>
          <a:gdLst>
            <a:gd name="T0" fmla="*/ 2147483647 w 29"/>
            <a:gd name="T1" fmla="*/ 0 h 21"/>
            <a:gd name="T2" fmla="*/ 2147483647 w 29"/>
            <a:gd name="T3" fmla="*/ 2147483647 h 21"/>
            <a:gd name="T4" fmla="*/ 2147483647 w 29"/>
            <a:gd name="T5" fmla="*/ 2147483647 h 21"/>
            <a:gd name="T6" fmla="*/ 2147483647 w 29"/>
            <a:gd name="T7" fmla="*/ 2147483647 h 21"/>
            <a:gd name="T8" fmla="*/ 2147483647 w 29"/>
            <a:gd name="T9" fmla="*/ 2147483647 h 21"/>
            <a:gd name="T10" fmla="*/ 2147483647 w 29"/>
            <a:gd name="T11" fmla="*/ 2147483647 h 21"/>
            <a:gd name="T12" fmla="*/ 2147483647 w 29"/>
            <a:gd name="T13" fmla="*/ 2147483647 h 21"/>
            <a:gd name="T14" fmla="*/ 2147483647 w 29"/>
            <a:gd name="T15" fmla="*/ 2147483647 h 21"/>
            <a:gd name="T16" fmla="*/ 2147483647 w 29"/>
            <a:gd name="T17" fmla="*/ 2147483647 h 21"/>
            <a:gd name="T18" fmla="*/ 2147483647 w 29"/>
            <a:gd name="T19" fmla="*/ 2147483647 h 21"/>
            <a:gd name="T20" fmla="*/ 2147483647 w 29"/>
            <a:gd name="T21" fmla="*/ 2147483647 h 21"/>
            <a:gd name="T22" fmla="*/ 2147483647 w 29"/>
            <a:gd name="T23" fmla="*/ 2147483647 h 21"/>
            <a:gd name="T24" fmla="*/ 2147483647 w 29"/>
            <a:gd name="T25" fmla="*/ 2147483647 h 21"/>
            <a:gd name="T26" fmla="*/ 2147483647 w 29"/>
            <a:gd name="T27" fmla="*/ 2147483647 h 21"/>
            <a:gd name="T28" fmla="*/ 2147483647 w 29"/>
            <a:gd name="T29" fmla="*/ 2147483647 h 21"/>
            <a:gd name="T30" fmla="*/ 2147483647 w 29"/>
            <a:gd name="T31" fmla="*/ 2147483647 h 21"/>
            <a:gd name="T32" fmla="*/ 2147483647 w 29"/>
            <a:gd name="T33" fmla="*/ 2147483647 h 21"/>
            <a:gd name="T34" fmla="*/ 2147483647 w 29"/>
            <a:gd name="T35" fmla="*/ 2147483647 h 21"/>
            <a:gd name="T36" fmla="*/ 2147483647 w 29"/>
            <a:gd name="T37" fmla="*/ 2147483647 h 21"/>
            <a:gd name="T38" fmla="*/ 2147483647 w 29"/>
            <a:gd name="T39" fmla="*/ 2147483647 h 21"/>
            <a:gd name="T40" fmla="*/ 2147483647 w 29"/>
            <a:gd name="T41" fmla="*/ 2147483647 h 21"/>
            <a:gd name="T42" fmla="*/ 2147483647 w 29"/>
            <a:gd name="T43" fmla="*/ 2147483647 h 21"/>
            <a:gd name="T44" fmla="*/ 2147483647 w 29"/>
            <a:gd name="T45" fmla="*/ 2147483647 h 21"/>
            <a:gd name="T46" fmla="*/ 2147483647 w 29"/>
            <a:gd name="T47" fmla="*/ 2147483647 h 21"/>
            <a:gd name="T48" fmla="*/ 2147483647 w 29"/>
            <a:gd name="T49" fmla="*/ 2147483647 h 21"/>
            <a:gd name="T50" fmla="*/ 2147483647 w 29"/>
            <a:gd name="T51" fmla="*/ 2147483647 h 21"/>
            <a:gd name="T52" fmla="*/ 2147483647 w 29"/>
            <a:gd name="T53" fmla="*/ 2147483647 h 21"/>
            <a:gd name="T54" fmla="*/ 2147483647 w 29"/>
            <a:gd name="T55" fmla="*/ 2147483647 h 21"/>
            <a:gd name="T56" fmla="*/ 2147483647 w 29"/>
            <a:gd name="T57" fmla="*/ 2147483647 h 21"/>
            <a:gd name="T58" fmla="*/ 2147483647 w 29"/>
            <a:gd name="T59" fmla="*/ 2147483647 h 21"/>
            <a:gd name="T60" fmla="*/ 2147483647 w 29"/>
            <a:gd name="T61" fmla="*/ 2147483647 h 21"/>
            <a:gd name="T62" fmla="*/ 2147483647 w 29"/>
            <a:gd name="T63" fmla="*/ 2147483647 h 21"/>
            <a:gd name="T64" fmla="*/ 2147483647 w 29"/>
            <a:gd name="T65" fmla="*/ 2147483647 h 21"/>
            <a:gd name="T66" fmla="*/ 2147483647 w 29"/>
            <a:gd name="T67" fmla="*/ 2147483647 h 21"/>
            <a:gd name="T68" fmla="*/ 2147483647 w 29"/>
            <a:gd name="T69" fmla="*/ 2147483647 h 21"/>
            <a:gd name="T70" fmla="*/ 0 w 29"/>
            <a:gd name="T71" fmla="*/ 2147483647 h 21"/>
            <a:gd name="T72" fmla="*/ 0 w 29"/>
            <a:gd name="T73" fmla="*/ 2147483647 h 21"/>
            <a:gd name="T74" fmla="*/ 2147483647 w 29"/>
            <a:gd name="T75" fmla="*/ 2147483647 h 21"/>
            <a:gd name="T76" fmla="*/ 2147483647 w 29"/>
            <a:gd name="T77" fmla="*/ 2147483647 h 21"/>
            <a:gd name="T78" fmla="*/ 2147483647 w 29"/>
            <a:gd name="T79" fmla="*/ 2147483647 h 21"/>
            <a:gd name="T80" fmla="*/ 2147483647 w 29"/>
            <a:gd name="T81" fmla="*/ 2147483647 h 21"/>
            <a:gd name="T82" fmla="*/ 2147483647 w 29"/>
            <a:gd name="T83" fmla="*/ 2147483647 h 21"/>
            <a:gd name="T84" fmla="*/ 2147483647 w 29"/>
            <a:gd name="T85" fmla="*/ 2147483647 h 21"/>
            <a:gd name="T86" fmla="*/ 2147483647 w 29"/>
            <a:gd name="T87" fmla="*/ 0 h 2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9"/>
            <a:gd name="T133" fmla="*/ 0 h 21"/>
            <a:gd name="T134" fmla="*/ 29 w 29"/>
            <a:gd name="T135" fmla="*/ 21 h 2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9" h="21">
              <a:moveTo>
                <a:pt x="9" y="0"/>
              </a:moveTo>
              <a:lnTo>
                <a:pt x="11" y="2"/>
              </a:lnTo>
              <a:lnTo>
                <a:pt x="13" y="2"/>
              </a:lnTo>
              <a:lnTo>
                <a:pt x="14" y="4"/>
              </a:lnTo>
              <a:lnTo>
                <a:pt x="15" y="5"/>
              </a:lnTo>
              <a:lnTo>
                <a:pt x="15" y="8"/>
              </a:lnTo>
              <a:lnTo>
                <a:pt x="17" y="9"/>
              </a:lnTo>
              <a:lnTo>
                <a:pt x="17" y="11"/>
              </a:lnTo>
              <a:lnTo>
                <a:pt x="20" y="12"/>
              </a:lnTo>
              <a:lnTo>
                <a:pt x="21" y="10"/>
              </a:lnTo>
              <a:lnTo>
                <a:pt x="24" y="10"/>
              </a:lnTo>
              <a:lnTo>
                <a:pt x="27" y="9"/>
              </a:lnTo>
              <a:lnTo>
                <a:pt x="26" y="11"/>
              </a:lnTo>
              <a:lnTo>
                <a:pt x="27" y="12"/>
              </a:lnTo>
              <a:lnTo>
                <a:pt x="29" y="12"/>
              </a:lnTo>
              <a:lnTo>
                <a:pt x="29" y="14"/>
              </a:lnTo>
              <a:lnTo>
                <a:pt x="28" y="16"/>
              </a:lnTo>
              <a:lnTo>
                <a:pt x="29" y="17"/>
              </a:lnTo>
              <a:lnTo>
                <a:pt x="28" y="18"/>
              </a:lnTo>
              <a:lnTo>
                <a:pt x="27" y="20"/>
              </a:lnTo>
              <a:lnTo>
                <a:pt x="24" y="21"/>
              </a:lnTo>
              <a:lnTo>
                <a:pt x="23" y="19"/>
              </a:lnTo>
              <a:lnTo>
                <a:pt x="20" y="21"/>
              </a:lnTo>
              <a:lnTo>
                <a:pt x="19" y="20"/>
              </a:lnTo>
              <a:lnTo>
                <a:pt x="17" y="19"/>
              </a:lnTo>
              <a:lnTo>
                <a:pt x="15" y="17"/>
              </a:lnTo>
              <a:lnTo>
                <a:pt x="12" y="17"/>
              </a:lnTo>
              <a:lnTo>
                <a:pt x="12" y="18"/>
              </a:lnTo>
              <a:lnTo>
                <a:pt x="9" y="15"/>
              </a:lnTo>
              <a:lnTo>
                <a:pt x="9" y="13"/>
              </a:lnTo>
              <a:lnTo>
                <a:pt x="7" y="11"/>
              </a:lnTo>
              <a:lnTo>
                <a:pt x="5" y="11"/>
              </a:lnTo>
              <a:lnTo>
                <a:pt x="3" y="10"/>
              </a:lnTo>
              <a:lnTo>
                <a:pt x="2" y="9"/>
              </a:lnTo>
              <a:lnTo>
                <a:pt x="0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3" y="4"/>
              </a:lnTo>
              <a:lnTo>
                <a:pt x="4" y="4"/>
              </a:lnTo>
              <a:lnTo>
                <a:pt x="6" y="2"/>
              </a:lnTo>
              <a:lnTo>
                <a:pt x="8" y="2"/>
              </a:lnTo>
              <a:lnTo>
                <a:pt x="9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180975</xdr:colOff>
      <xdr:row>19</xdr:row>
      <xdr:rowOff>95250</xdr:rowOff>
    </xdr:from>
    <xdr:to>
      <xdr:col>2</xdr:col>
      <xdr:colOff>447675</xdr:colOff>
      <xdr:row>21</xdr:row>
      <xdr:rowOff>57150</xdr:rowOff>
    </xdr:to>
    <xdr:sp macro="modRegionSelect.Region_Click" textlink="">
      <xdr:nvSpPr>
        <xdr:cNvPr id="408942" name="ShapeReg_42"/>
        <xdr:cNvSpPr>
          <a:spLocks/>
        </xdr:cNvSpPr>
      </xdr:nvSpPr>
      <xdr:spPr bwMode="auto">
        <a:xfrm>
          <a:off x="1000125" y="3295650"/>
          <a:ext cx="266700" cy="285750"/>
        </a:xfrm>
        <a:custGeom>
          <a:avLst/>
          <a:gdLst>
            <a:gd name="T0" fmla="*/ 2147483647 w 28"/>
            <a:gd name="T1" fmla="*/ 0 h 30"/>
            <a:gd name="T2" fmla="*/ 2147483647 w 28"/>
            <a:gd name="T3" fmla="*/ 0 h 30"/>
            <a:gd name="T4" fmla="*/ 2147483647 w 28"/>
            <a:gd name="T5" fmla="*/ 2147483647 h 30"/>
            <a:gd name="T6" fmla="*/ 2147483647 w 28"/>
            <a:gd name="T7" fmla="*/ 2147483647 h 30"/>
            <a:gd name="T8" fmla="*/ 2147483647 w 28"/>
            <a:gd name="T9" fmla="*/ 2147483647 h 30"/>
            <a:gd name="T10" fmla="*/ 2147483647 w 28"/>
            <a:gd name="T11" fmla="*/ 2147483647 h 30"/>
            <a:gd name="T12" fmla="*/ 2147483647 w 28"/>
            <a:gd name="T13" fmla="*/ 2147483647 h 30"/>
            <a:gd name="T14" fmla="*/ 2147483647 w 28"/>
            <a:gd name="T15" fmla="*/ 2147483647 h 30"/>
            <a:gd name="T16" fmla="*/ 2147483647 w 28"/>
            <a:gd name="T17" fmla="*/ 2147483647 h 30"/>
            <a:gd name="T18" fmla="*/ 2147483647 w 28"/>
            <a:gd name="T19" fmla="*/ 2147483647 h 30"/>
            <a:gd name="T20" fmla="*/ 2147483647 w 28"/>
            <a:gd name="T21" fmla="*/ 2147483647 h 30"/>
            <a:gd name="T22" fmla="*/ 2147483647 w 28"/>
            <a:gd name="T23" fmla="*/ 2147483647 h 30"/>
            <a:gd name="T24" fmla="*/ 2147483647 w 28"/>
            <a:gd name="T25" fmla="*/ 2147483647 h 30"/>
            <a:gd name="T26" fmla="*/ 2147483647 w 28"/>
            <a:gd name="T27" fmla="*/ 2147483647 h 30"/>
            <a:gd name="T28" fmla="*/ 2147483647 w 28"/>
            <a:gd name="T29" fmla="*/ 2147483647 h 30"/>
            <a:gd name="T30" fmla="*/ 2147483647 w 28"/>
            <a:gd name="T31" fmla="*/ 2147483647 h 30"/>
            <a:gd name="T32" fmla="*/ 2147483647 w 28"/>
            <a:gd name="T33" fmla="*/ 2147483647 h 30"/>
            <a:gd name="T34" fmla="*/ 2147483647 w 28"/>
            <a:gd name="T35" fmla="*/ 2147483647 h 30"/>
            <a:gd name="T36" fmla="*/ 2147483647 w 28"/>
            <a:gd name="T37" fmla="*/ 2147483647 h 30"/>
            <a:gd name="T38" fmla="*/ 2147483647 w 28"/>
            <a:gd name="T39" fmla="*/ 2147483647 h 30"/>
            <a:gd name="T40" fmla="*/ 2147483647 w 28"/>
            <a:gd name="T41" fmla="*/ 2147483647 h 30"/>
            <a:gd name="T42" fmla="*/ 2147483647 w 28"/>
            <a:gd name="T43" fmla="*/ 2147483647 h 30"/>
            <a:gd name="T44" fmla="*/ 2147483647 w 28"/>
            <a:gd name="T45" fmla="*/ 2147483647 h 30"/>
            <a:gd name="T46" fmla="*/ 2147483647 w 28"/>
            <a:gd name="T47" fmla="*/ 2147483647 h 30"/>
            <a:gd name="T48" fmla="*/ 2147483647 w 28"/>
            <a:gd name="T49" fmla="*/ 2147483647 h 30"/>
            <a:gd name="T50" fmla="*/ 2147483647 w 28"/>
            <a:gd name="T51" fmla="*/ 2147483647 h 30"/>
            <a:gd name="T52" fmla="*/ 2147483647 w 28"/>
            <a:gd name="T53" fmla="*/ 2147483647 h 30"/>
            <a:gd name="T54" fmla="*/ 2147483647 w 28"/>
            <a:gd name="T55" fmla="*/ 2147483647 h 30"/>
            <a:gd name="T56" fmla="*/ 2147483647 w 28"/>
            <a:gd name="T57" fmla="*/ 2147483647 h 30"/>
            <a:gd name="T58" fmla="*/ 2147483647 w 28"/>
            <a:gd name="T59" fmla="*/ 2147483647 h 30"/>
            <a:gd name="T60" fmla="*/ 2147483647 w 28"/>
            <a:gd name="T61" fmla="*/ 2147483647 h 30"/>
            <a:gd name="T62" fmla="*/ 2147483647 w 28"/>
            <a:gd name="T63" fmla="*/ 2147483647 h 30"/>
            <a:gd name="T64" fmla="*/ 2147483647 w 28"/>
            <a:gd name="T65" fmla="*/ 2147483647 h 30"/>
            <a:gd name="T66" fmla="*/ 2147483647 w 28"/>
            <a:gd name="T67" fmla="*/ 2147483647 h 30"/>
            <a:gd name="T68" fmla="*/ 2147483647 w 28"/>
            <a:gd name="T69" fmla="*/ 2147483647 h 30"/>
            <a:gd name="T70" fmla="*/ 0 w 28"/>
            <a:gd name="T71" fmla="*/ 2147483647 h 30"/>
            <a:gd name="T72" fmla="*/ 2147483647 w 28"/>
            <a:gd name="T73" fmla="*/ 2147483647 h 30"/>
            <a:gd name="T74" fmla="*/ 2147483647 w 28"/>
            <a:gd name="T75" fmla="*/ 2147483647 h 30"/>
            <a:gd name="T76" fmla="*/ 2147483647 w 28"/>
            <a:gd name="T77" fmla="*/ 2147483647 h 30"/>
            <a:gd name="T78" fmla="*/ 2147483647 w 28"/>
            <a:gd name="T79" fmla="*/ 2147483647 h 30"/>
            <a:gd name="T80" fmla="*/ 2147483647 w 28"/>
            <a:gd name="T81" fmla="*/ 2147483647 h 30"/>
            <a:gd name="T82" fmla="*/ 2147483647 w 28"/>
            <a:gd name="T83" fmla="*/ 2147483647 h 30"/>
            <a:gd name="T84" fmla="*/ 2147483647 w 28"/>
            <a:gd name="T85" fmla="*/ 0 h 30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28"/>
            <a:gd name="T130" fmla="*/ 0 h 30"/>
            <a:gd name="T131" fmla="*/ 28 w 28"/>
            <a:gd name="T132" fmla="*/ 30 h 30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28" h="30">
              <a:moveTo>
                <a:pt x="5" y="0"/>
              </a:moveTo>
              <a:lnTo>
                <a:pt x="6" y="0"/>
              </a:lnTo>
              <a:lnTo>
                <a:pt x="6" y="2"/>
              </a:lnTo>
              <a:lnTo>
                <a:pt x="8" y="2"/>
              </a:lnTo>
              <a:lnTo>
                <a:pt x="9" y="3"/>
              </a:lnTo>
              <a:lnTo>
                <a:pt x="11" y="4"/>
              </a:lnTo>
              <a:lnTo>
                <a:pt x="13" y="4"/>
              </a:lnTo>
              <a:lnTo>
                <a:pt x="15" y="6"/>
              </a:lnTo>
              <a:lnTo>
                <a:pt x="15" y="8"/>
              </a:lnTo>
              <a:lnTo>
                <a:pt x="18" y="11"/>
              </a:lnTo>
              <a:lnTo>
                <a:pt x="18" y="10"/>
              </a:lnTo>
              <a:lnTo>
                <a:pt x="21" y="10"/>
              </a:lnTo>
              <a:lnTo>
                <a:pt x="25" y="13"/>
              </a:lnTo>
              <a:lnTo>
                <a:pt x="26" y="14"/>
              </a:lnTo>
              <a:lnTo>
                <a:pt x="28" y="16"/>
              </a:lnTo>
              <a:lnTo>
                <a:pt x="28" y="19"/>
              </a:lnTo>
              <a:lnTo>
                <a:pt x="26" y="20"/>
              </a:lnTo>
              <a:lnTo>
                <a:pt x="26" y="22"/>
              </a:lnTo>
              <a:lnTo>
                <a:pt x="27" y="23"/>
              </a:lnTo>
              <a:lnTo>
                <a:pt x="27" y="25"/>
              </a:lnTo>
              <a:lnTo>
                <a:pt x="26" y="25"/>
              </a:lnTo>
              <a:lnTo>
                <a:pt x="25" y="27"/>
              </a:lnTo>
              <a:lnTo>
                <a:pt x="23" y="30"/>
              </a:lnTo>
              <a:lnTo>
                <a:pt x="22" y="28"/>
              </a:lnTo>
              <a:lnTo>
                <a:pt x="20" y="28"/>
              </a:lnTo>
              <a:lnTo>
                <a:pt x="18" y="28"/>
              </a:lnTo>
              <a:lnTo>
                <a:pt x="15" y="27"/>
              </a:lnTo>
              <a:lnTo>
                <a:pt x="12" y="26"/>
              </a:lnTo>
              <a:lnTo>
                <a:pt x="10" y="24"/>
              </a:lnTo>
              <a:lnTo>
                <a:pt x="10" y="22"/>
              </a:lnTo>
              <a:lnTo>
                <a:pt x="7" y="22"/>
              </a:lnTo>
              <a:lnTo>
                <a:pt x="5" y="20"/>
              </a:lnTo>
              <a:lnTo>
                <a:pt x="3" y="20"/>
              </a:lnTo>
              <a:lnTo>
                <a:pt x="2" y="19"/>
              </a:lnTo>
              <a:lnTo>
                <a:pt x="2" y="17"/>
              </a:lnTo>
              <a:lnTo>
                <a:pt x="0" y="16"/>
              </a:lnTo>
              <a:lnTo>
                <a:pt x="1" y="15"/>
              </a:lnTo>
              <a:lnTo>
                <a:pt x="3" y="15"/>
              </a:lnTo>
              <a:lnTo>
                <a:pt x="3" y="10"/>
              </a:lnTo>
              <a:lnTo>
                <a:pt x="2" y="8"/>
              </a:lnTo>
              <a:lnTo>
                <a:pt x="2" y="5"/>
              </a:lnTo>
              <a:lnTo>
                <a:pt x="2" y="3"/>
              </a:lnTo>
              <a:lnTo>
                <a:pt x="5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</xdr:colOff>
      <xdr:row>20</xdr:row>
      <xdr:rowOff>85725</xdr:rowOff>
    </xdr:from>
    <xdr:to>
      <xdr:col>2</xdr:col>
      <xdr:colOff>581025</xdr:colOff>
      <xdr:row>23</xdr:row>
      <xdr:rowOff>47625</xdr:rowOff>
    </xdr:to>
    <xdr:sp macro="modRegionSelect.Region_Click" textlink="">
      <xdr:nvSpPr>
        <xdr:cNvPr id="408943" name="ShapeReg_65"/>
        <xdr:cNvSpPr>
          <a:spLocks/>
        </xdr:cNvSpPr>
      </xdr:nvSpPr>
      <xdr:spPr bwMode="auto">
        <a:xfrm>
          <a:off x="904875" y="3448050"/>
          <a:ext cx="495300" cy="447675"/>
        </a:xfrm>
        <a:custGeom>
          <a:avLst/>
          <a:gdLst>
            <a:gd name="T0" fmla="*/ 2147483647 w 52"/>
            <a:gd name="T1" fmla="*/ 2147483647 h 47"/>
            <a:gd name="T2" fmla="*/ 2147483647 w 52"/>
            <a:gd name="T3" fmla="*/ 2147483647 h 47"/>
            <a:gd name="T4" fmla="*/ 2147483647 w 52"/>
            <a:gd name="T5" fmla="*/ 2147483647 h 47"/>
            <a:gd name="T6" fmla="*/ 2147483647 w 52"/>
            <a:gd name="T7" fmla="*/ 2147483647 h 47"/>
            <a:gd name="T8" fmla="*/ 2147483647 w 52"/>
            <a:gd name="T9" fmla="*/ 2147483647 h 47"/>
            <a:gd name="T10" fmla="*/ 2147483647 w 52"/>
            <a:gd name="T11" fmla="*/ 2147483647 h 47"/>
            <a:gd name="T12" fmla="*/ 2147483647 w 52"/>
            <a:gd name="T13" fmla="*/ 2147483647 h 47"/>
            <a:gd name="T14" fmla="*/ 2147483647 w 52"/>
            <a:gd name="T15" fmla="*/ 2147483647 h 47"/>
            <a:gd name="T16" fmla="*/ 2147483647 w 52"/>
            <a:gd name="T17" fmla="*/ 2147483647 h 47"/>
            <a:gd name="T18" fmla="*/ 2147483647 w 52"/>
            <a:gd name="T19" fmla="*/ 2147483647 h 47"/>
            <a:gd name="T20" fmla="*/ 2147483647 w 52"/>
            <a:gd name="T21" fmla="*/ 2147483647 h 47"/>
            <a:gd name="T22" fmla="*/ 2147483647 w 52"/>
            <a:gd name="T23" fmla="*/ 2147483647 h 47"/>
            <a:gd name="T24" fmla="*/ 2147483647 w 52"/>
            <a:gd name="T25" fmla="*/ 2147483647 h 47"/>
            <a:gd name="T26" fmla="*/ 2147483647 w 52"/>
            <a:gd name="T27" fmla="*/ 2147483647 h 47"/>
            <a:gd name="T28" fmla="*/ 2147483647 w 52"/>
            <a:gd name="T29" fmla="*/ 2147483647 h 47"/>
            <a:gd name="T30" fmla="*/ 2147483647 w 52"/>
            <a:gd name="T31" fmla="*/ 2147483647 h 47"/>
            <a:gd name="T32" fmla="*/ 2147483647 w 52"/>
            <a:gd name="T33" fmla="*/ 2147483647 h 47"/>
            <a:gd name="T34" fmla="*/ 2147483647 w 52"/>
            <a:gd name="T35" fmla="*/ 2147483647 h 47"/>
            <a:gd name="T36" fmla="*/ 2147483647 w 52"/>
            <a:gd name="T37" fmla="*/ 2147483647 h 47"/>
            <a:gd name="T38" fmla="*/ 2147483647 w 52"/>
            <a:gd name="T39" fmla="*/ 2147483647 h 47"/>
            <a:gd name="T40" fmla="*/ 2147483647 w 52"/>
            <a:gd name="T41" fmla="*/ 2147483647 h 47"/>
            <a:gd name="T42" fmla="*/ 2147483647 w 52"/>
            <a:gd name="T43" fmla="*/ 2147483647 h 47"/>
            <a:gd name="T44" fmla="*/ 2147483647 w 52"/>
            <a:gd name="T45" fmla="*/ 2147483647 h 47"/>
            <a:gd name="T46" fmla="*/ 0 w 52"/>
            <a:gd name="T47" fmla="*/ 2147483647 h 47"/>
            <a:gd name="T48" fmla="*/ 2147483647 w 52"/>
            <a:gd name="T49" fmla="*/ 2147483647 h 47"/>
            <a:gd name="T50" fmla="*/ 2147483647 w 52"/>
            <a:gd name="T51" fmla="*/ 2147483647 h 47"/>
            <a:gd name="T52" fmla="*/ 2147483647 w 52"/>
            <a:gd name="T53" fmla="*/ 2147483647 h 47"/>
            <a:gd name="T54" fmla="*/ 2147483647 w 52"/>
            <a:gd name="T55" fmla="*/ 0 h 47"/>
            <a:gd name="T56" fmla="*/ 2147483647 w 52"/>
            <a:gd name="T57" fmla="*/ 2147483647 h 47"/>
            <a:gd name="T58" fmla="*/ 2147483647 w 52"/>
            <a:gd name="T59" fmla="*/ 2147483647 h 47"/>
            <a:gd name="T60" fmla="*/ 2147483647 w 52"/>
            <a:gd name="T61" fmla="*/ 2147483647 h 47"/>
            <a:gd name="T62" fmla="*/ 2147483647 w 52"/>
            <a:gd name="T63" fmla="*/ 2147483647 h 47"/>
            <a:gd name="T64" fmla="*/ 2147483647 w 52"/>
            <a:gd name="T65" fmla="*/ 2147483647 h 47"/>
            <a:gd name="T66" fmla="*/ 2147483647 w 52"/>
            <a:gd name="T67" fmla="*/ 2147483647 h 47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52"/>
            <a:gd name="T103" fmla="*/ 0 h 47"/>
            <a:gd name="T104" fmla="*/ 52 w 52"/>
            <a:gd name="T105" fmla="*/ 47 h 47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52" h="47">
              <a:moveTo>
                <a:pt x="33" y="14"/>
              </a:moveTo>
              <a:lnTo>
                <a:pt x="34" y="16"/>
              </a:lnTo>
              <a:lnTo>
                <a:pt x="36" y="17"/>
              </a:lnTo>
              <a:lnTo>
                <a:pt x="40" y="17"/>
              </a:lnTo>
              <a:lnTo>
                <a:pt x="42" y="19"/>
              </a:lnTo>
              <a:lnTo>
                <a:pt x="43" y="21"/>
              </a:lnTo>
              <a:lnTo>
                <a:pt x="43" y="24"/>
              </a:lnTo>
              <a:lnTo>
                <a:pt x="46" y="25"/>
              </a:lnTo>
              <a:lnTo>
                <a:pt x="47" y="28"/>
              </a:lnTo>
              <a:lnTo>
                <a:pt x="49" y="31"/>
              </a:lnTo>
              <a:lnTo>
                <a:pt x="49" y="34"/>
              </a:lnTo>
              <a:lnTo>
                <a:pt x="51" y="35"/>
              </a:lnTo>
              <a:lnTo>
                <a:pt x="52" y="37"/>
              </a:lnTo>
              <a:lnTo>
                <a:pt x="51" y="38"/>
              </a:lnTo>
              <a:lnTo>
                <a:pt x="48" y="38"/>
              </a:lnTo>
              <a:lnTo>
                <a:pt x="47" y="39"/>
              </a:lnTo>
              <a:lnTo>
                <a:pt x="43" y="41"/>
              </a:lnTo>
              <a:lnTo>
                <a:pt x="41" y="39"/>
              </a:lnTo>
              <a:lnTo>
                <a:pt x="38" y="39"/>
              </a:lnTo>
              <a:lnTo>
                <a:pt x="37" y="41"/>
              </a:lnTo>
              <a:lnTo>
                <a:pt x="34" y="41"/>
              </a:lnTo>
              <a:lnTo>
                <a:pt x="31" y="41"/>
              </a:lnTo>
              <a:lnTo>
                <a:pt x="30" y="43"/>
              </a:lnTo>
              <a:lnTo>
                <a:pt x="28" y="44"/>
              </a:lnTo>
              <a:lnTo>
                <a:pt x="28" y="47"/>
              </a:lnTo>
              <a:lnTo>
                <a:pt x="25" y="46"/>
              </a:lnTo>
              <a:lnTo>
                <a:pt x="23" y="44"/>
              </a:lnTo>
              <a:lnTo>
                <a:pt x="23" y="42"/>
              </a:lnTo>
              <a:lnTo>
                <a:pt x="24" y="39"/>
              </a:lnTo>
              <a:lnTo>
                <a:pt x="22" y="38"/>
              </a:lnTo>
              <a:lnTo>
                <a:pt x="20" y="38"/>
              </a:lnTo>
              <a:lnTo>
                <a:pt x="20" y="35"/>
              </a:lnTo>
              <a:lnTo>
                <a:pt x="18" y="33"/>
              </a:lnTo>
              <a:lnTo>
                <a:pt x="18" y="31"/>
              </a:lnTo>
              <a:lnTo>
                <a:pt x="16" y="31"/>
              </a:lnTo>
              <a:lnTo>
                <a:pt x="15" y="30"/>
              </a:lnTo>
              <a:lnTo>
                <a:pt x="14" y="27"/>
              </a:lnTo>
              <a:lnTo>
                <a:pt x="12" y="27"/>
              </a:lnTo>
              <a:lnTo>
                <a:pt x="11" y="28"/>
              </a:lnTo>
              <a:lnTo>
                <a:pt x="10" y="26"/>
              </a:lnTo>
              <a:lnTo>
                <a:pt x="12" y="24"/>
              </a:lnTo>
              <a:lnTo>
                <a:pt x="12" y="20"/>
              </a:lnTo>
              <a:lnTo>
                <a:pt x="9" y="17"/>
              </a:lnTo>
              <a:lnTo>
                <a:pt x="6" y="17"/>
              </a:lnTo>
              <a:lnTo>
                <a:pt x="6" y="15"/>
              </a:lnTo>
              <a:lnTo>
                <a:pt x="4" y="14"/>
              </a:lnTo>
              <a:lnTo>
                <a:pt x="1" y="14"/>
              </a:lnTo>
              <a:lnTo>
                <a:pt x="0" y="11"/>
              </a:lnTo>
              <a:lnTo>
                <a:pt x="0" y="9"/>
              </a:lnTo>
              <a:lnTo>
                <a:pt x="1" y="8"/>
              </a:lnTo>
              <a:lnTo>
                <a:pt x="0" y="5"/>
              </a:lnTo>
              <a:lnTo>
                <a:pt x="2" y="4"/>
              </a:lnTo>
              <a:lnTo>
                <a:pt x="4" y="4"/>
              </a:lnTo>
              <a:lnTo>
                <a:pt x="5" y="3"/>
              </a:lnTo>
              <a:lnTo>
                <a:pt x="7" y="1"/>
              </a:lnTo>
              <a:lnTo>
                <a:pt x="10" y="0"/>
              </a:lnTo>
              <a:lnTo>
                <a:pt x="12" y="1"/>
              </a:lnTo>
              <a:lnTo>
                <a:pt x="12" y="3"/>
              </a:lnTo>
              <a:lnTo>
                <a:pt x="13" y="4"/>
              </a:lnTo>
              <a:lnTo>
                <a:pt x="15" y="4"/>
              </a:lnTo>
              <a:lnTo>
                <a:pt x="17" y="6"/>
              </a:lnTo>
              <a:lnTo>
                <a:pt x="20" y="6"/>
              </a:lnTo>
              <a:lnTo>
                <a:pt x="20" y="8"/>
              </a:lnTo>
              <a:lnTo>
                <a:pt x="22" y="10"/>
              </a:lnTo>
              <a:lnTo>
                <a:pt x="25" y="11"/>
              </a:lnTo>
              <a:lnTo>
                <a:pt x="28" y="12"/>
              </a:lnTo>
              <a:lnTo>
                <a:pt x="30" y="12"/>
              </a:lnTo>
              <a:lnTo>
                <a:pt x="32" y="12"/>
              </a:lnTo>
              <a:lnTo>
                <a:pt x="33" y="14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20</xdr:row>
      <xdr:rowOff>28575</xdr:rowOff>
    </xdr:from>
    <xdr:to>
      <xdr:col>3</xdr:col>
      <xdr:colOff>76200</xdr:colOff>
      <xdr:row>21</xdr:row>
      <xdr:rowOff>104775</xdr:rowOff>
    </xdr:to>
    <xdr:sp macro="modRegionSelect.Region_Click" textlink="">
      <xdr:nvSpPr>
        <xdr:cNvPr id="408944" name="ShapeReg_76"/>
        <xdr:cNvSpPr>
          <a:spLocks/>
        </xdr:cNvSpPr>
      </xdr:nvSpPr>
      <xdr:spPr bwMode="auto">
        <a:xfrm>
          <a:off x="1219200" y="3390900"/>
          <a:ext cx="285750" cy="238125"/>
        </a:xfrm>
        <a:custGeom>
          <a:avLst/>
          <a:gdLst>
            <a:gd name="T0" fmla="*/ 2147483647 w 30"/>
            <a:gd name="T1" fmla="*/ 0 h 25"/>
            <a:gd name="T2" fmla="*/ 2147483647 w 30"/>
            <a:gd name="T3" fmla="*/ 2147483647 h 25"/>
            <a:gd name="T4" fmla="*/ 2147483647 w 30"/>
            <a:gd name="T5" fmla="*/ 2147483647 h 25"/>
            <a:gd name="T6" fmla="*/ 2147483647 w 30"/>
            <a:gd name="T7" fmla="*/ 2147483647 h 25"/>
            <a:gd name="T8" fmla="*/ 2147483647 w 30"/>
            <a:gd name="T9" fmla="*/ 2147483647 h 25"/>
            <a:gd name="T10" fmla="*/ 2147483647 w 30"/>
            <a:gd name="T11" fmla="*/ 2147483647 h 25"/>
            <a:gd name="T12" fmla="*/ 2147483647 w 30"/>
            <a:gd name="T13" fmla="*/ 2147483647 h 25"/>
            <a:gd name="T14" fmla="*/ 2147483647 w 30"/>
            <a:gd name="T15" fmla="*/ 2147483647 h 25"/>
            <a:gd name="T16" fmla="*/ 2147483647 w 30"/>
            <a:gd name="T17" fmla="*/ 2147483647 h 25"/>
            <a:gd name="T18" fmla="*/ 2147483647 w 30"/>
            <a:gd name="T19" fmla="*/ 2147483647 h 25"/>
            <a:gd name="T20" fmla="*/ 2147483647 w 30"/>
            <a:gd name="T21" fmla="*/ 2147483647 h 25"/>
            <a:gd name="T22" fmla="*/ 2147483647 w 30"/>
            <a:gd name="T23" fmla="*/ 2147483647 h 25"/>
            <a:gd name="T24" fmla="*/ 2147483647 w 30"/>
            <a:gd name="T25" fmla="*/ 2147483647 h 25"/>
            <a:gd name="T26" fmla="*/ 2147483647 w 30"/>
            <a:gd name="T27" fmla="*/ 2147483647 h 25"/>
            <a:gd name="T28" fmla="*/ 2147483647 w 30"/>
            <a:gd name="T29" fmla="*/ 2147483647 h 25"/>
            <a:gd name="T30" fmla="*/ 2147483647 w 30"/>
            <a:gd name="T31" fmla="*/ 2147483647 h 25"/>
            <a:gd name="T32" fmla="*/ 2147483647 w 30"/>
            <a:gd name="T33" fmla="*/ 2147483647 h 25"/>
            <a:gd name="T34" fmla="*/ 2147483647 w 30"/>
            <a:gd name="T35" fmla="*/ 2147483647 h 25"/>
            <a:gd name="T36" fmla="*/ 2147483647 w 30"/>
            <a:gd name="T37" fmla="*/ 2147483647 h 25"/>
            <a:gd name="T38" fmla="*/ 2147483647 w 30"/>
            <a:gd name="T39" fmla="*/ 2147483647 h 25"/>
            <a:gd name="T40" fmla="*/ 2147483647 w 30"/>
            <a:gd name="T41" fmla="*/ 2147483647 h 25"/>
            <a:gd name="T42" fmla="*/ 2147483647 w 30"/>
            <a:gd name="T43" fmla="*/ 2147483647 h 25"/>
            <a:gd name="T44" fmla="*/ 2147483647 w 30"/>
            <a:gd name="T45" fmla="*/ 2147483647 h 25"/>
            <a:gd name="T46" fmla="*/ 2147483647 w 30"/>
            <a:gd name="T47" fmla="*/ 2147483647 h 25"/>
            <a:gd name="T48" fmla="*/ 2147483647 w 30"/>
            <a:gd name="T49" fmla="*/ 2147483647 h 25"/>
            <a:gd name="T50" fmla="*/ 2147483647 w 30"/>
            <a:gd name="T51" fmla="*/ 2147483647 h 25"/>
            <a:gd name="T52" fmla="*/ 2147483647 w 30"/>
            <a:gd name="T53" fmla="*/ 2147483647 h 25"/>
            <a:gd name="T54" fmla="*/ 2147483647 w 30"/>
            <a:gd name="T55" fmla="*/ 2147483647 h 25"/>
            <a:gd name="T56" fmla="*/ 2147483647 w 30"/>
            <a:gd name="T57" fmla="*/ 2147483647 h 25"/>
            <a:gd name="T58" fmla="*/ 0 w 30"/>
            <a:gd name="T59" fmla="*/ 2147483647 h 25"/>
            <a:gd name="T60" fmla="*/ 2147483647 w 30"/>
            <a:gd name="T61" fmla="*/ 2147483647 h 25"/>
            <a:gd name="T62" fmla="*/ 2147483647 w 30"/>
            <a:gd name="T63" fmla="*/ 2147483647 h 25"/>
            <a:gd name="T64" fmla="*/ 2147483647 w 30"/>
            <a:gd name="T65" fmla="*/ 2147483647 h 25"/>
            <a:gd name="T66" fmla="*/ 2147483647 w 30"/>
            <a:gd name="T67" fmla="*/ 2147483647 h 25"/>
            <a:gd name="T68" fmla="*/ 2147483647 w 30"/>
            <a:gd name="T69" fmla="*/ 2147483647 h 25"/>
            <a:gd name="T70" fmla="*/ 2147483647 w 30"/>
            <a:gd name="T71" fmla="*/ 2147483647 h 25"/>
            <a:gd name="T72" fmla="*/ 2147483647 w 30"/>
            <a:gd name="T73" fmla="*/ 2147483647 h 25"/>
            <a:gd name="T74" fmla="*/ 2147483647 w 30"/>
            <a:gd name="T75" fmla="*/ 2147483647 h 25"/>
            <a:gd name="T76" fmla="*/ 2147483647 w 30"/>
            <a:gd name="T77" fmla="*/ 2147483647 h 25"/>
            <a:gd name="T78" fmla="*/ 2147483647 w 30"/>
            <a:gd name="T79" fmla="*/ 2147483647 h 25"/>
            <a:gd name="T80" fmla="*/ 2147483647 w 30"/>
            <a:gd name="T81" fmla="*/ 2147483647 h 25"/>
            <a:gd name="T82" fmla="*/ 2147483647 w 30"/>
            <a:gd name="T83" fmla="*/ 2147483647 h 25"/>
            <a:gd name="T84" fmla="*/ 2147483647 w 30"/>
            <a:gd name="T85" fmla="*/ 2147483647 h 25"/>
            <a:gd name="T86" fmla="*/ 2147483647 w 30"/>
            <a:gd name="T87" fmla="*/ 0 h 25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30"/>
            <a:gd name="T133" fmla="*/ 0 h 25"/>
            <a:gd name="T134" fmla="*/ 30 w 30"/>
            <a:gd name="T135" fmla="*/ 25 h 25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30" h="25">
              <a:moveTo>
                <a:pt x="12" y="0"/>
              </a:moveTo>
              <a:lnTo>
                <a:pt x="15" y="2"/>
              </a:lnTo>
              <a:lnTo>
                <a:pt x="15" y="5"/>
              </a:lnTo>
              <a:lnTo>
                <a:pt x="18" y="4"/>
              </a:lnTo>
              <a:lnTo>
                <a:pt x="20" y="5"/>
              </a:lnTo>
              <a:lnTo>
                <a:pt x="22" y="7"/>
              </a:lnTo>
              <a:lnTo>
                <a:pt x="24" y="9"/>
              </a:lnTo>
              <a:lnTo>
                <a:pt x="26" y="8"/>
              </a:lnTo>
              <a:lnTo>
                <a:pt x="27" y="9"/>
              </a:lnTo>
              <a:lnTo>
                <a:pt x="28" y="12"/>
              </a:lnTo>
              <a:lnTo>
                <a:pt x="30" y="14"/>
              </a:lnTo>
              <a:lnTo>
                <a:pt x="30" y="16"/>
              </a:lnTo>
              <a:lnTo>
                <a:pt x="29" y="19"/>
              </a:lnTo>
              <a:lnTo>
                <a:pt x="26" y="20"/>
              </a:lnTo>
              <a:lnTo>
                <a:pt x="25" y="21"/>
              </a:lnTo>
              <a:lnTo>
                <a:pt x="23" y="18"/>
              </a:lnTo>
              <a:lnTo>
                <a:pt x="20" y="17"/>
              </a:lnTo>
              <a:lnTo>
                <a:pt x="19" y="18"/>
              </a:lnTo>
              <a:lnTo>
                <a:pt x="16" y="16"/>
              </a:lnTo>
              <a:lnTo>
                <a:pt x="15" y="17"/>
              </a:lnTo>
              <a:lnTo>
                <a:pt x="12" y="17"/>
              </a:lnTo>
              <a:lnTo>
                <a:pt x="11" y="18"/>
              </a:lnTo>
              <a:lnTo>
                <a:pt x="11" y="21"/>
              </a:lnTo>
              <a:lnTo>
                <a:pt x="12" y="23"/>
              </a:lnTo>
              <a:lnTo>
                <a:pt x="11" y="25"/>
              </a:lnTo>
              <a:lnTo>
                <a:pt x="9" y="25"/>
              </a:lnTo>
              <a:lnTo>
                <a:pt x="7" y="23"/>
              </a:lnTo>
              <a:lnTo>
                <a:pt x="3" y="23"/>
              </a:lnTo>
              <a:lnTo>
                <a:pt x="1" y="22"/>
              </a:lnTo>
              <a:lnTo>
                <a:pt x="0" y="20"/>
              </a:lnTo>
              <a:lnTo>
                <a:pt x="2" y="17"/>
              </a:lnTo>
              <a:lnTo>
                <a:pt x="3" y="15"/>
              </a:lnTo>
              <a:lnTo>
                <a:pt x="4" y="15"/>
              </a:lnTo>
              <a:lnTo>
                <a:pt x="4" y="13"/>
              </a:lnTo>
              <a:lnTo>
                <a:pt x="3" y="12"/>
              </a:lnTo>
              <a:lnTo>
                <a:pt x="3" y="10"/>
              </a:lnTo>
              <a:lnTo>
                <a:pt x="5" y="9"/>
              </a:lnTo>
              <a:lnTo>
                <a:pt x="5" y="6"/>
              </a:lnTo>
              <a:lnTo>
                <a:pt x="3" y="4"/>
              </a:lnTo>
              <a:lnTo>
                <a:pt x="6" y="2"/>
              </a:lnTo>
              <a:lnTo>
                <a:pt x="7" y="4"/>
              </a:lnTo>
              <a:lnTo>
                <a:pt x="10" y="3"/>
              </a:lnTo>
              <a:lnTo>
                <a:pt x="11" y="1"/>
              </a:lnTo>
              <a:lnTo>
                <a:pt x="12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485775</xdr:colOff>
      <xdr:row>21</xdr:row>
      <xdr:rowOff>19050</xdr:rowOff>
    </xdr:from>
    <xdr:to>
      <xdr:col>3</xdr:col>
      <xdr:colOff>180975</xdr:colOff>
      <xdr:row>22</xdr:row>
      <xdr:rowOff>114300</xdr:rowOff>
    </xdr:to>
    <xdr:sp macro="modRegionSelect.Region_Click" textlink="">
      <xdr:nvSpPr>
        <xdr:cNvPr id="408945" name="ShapeReg_64"/>
        <xdr:cNvSpPr>
          <a:spLocks/>
        </xdr:cNvSpPr>
      </xdr:nvSpPr>
      <xdr:spPr bwMode="auto">
        <a:xfrm>
          <a:off x="1304925" y="3543300"/>
          <a:ext cx="304800" cy="257175"/>
        </a:xfrm>
        <a:custGeom>
          <a:avLst/>
          <a:gdLst>
            <a:gd name="T0" fmla="*/ 2147483647 w 32"/>
            <a:gd name="T1" fmla="*/ 2147483647 h 27"/>
            <a:gd name="T2" fmla="*/ 2147483647 w 32"/>
            <a:gd name="T3" fmla="*/ 2147483647 h 27"/>
            <a:gd name="T4" fmla="*/ 2147483647 w 32"/>
            <a:gd name="T5" fmla="*/ 2147483647 h 27"/>
            <a:gd name="T6" fmla="*/ 2147483647 w 32"/>
            <a:gd name="T7" fmla="*/ 2147483647 h 27"/>
            <a:gd name="T8" fmla="*/ 2147483647 w 32"/>
            <a:gd name="T9" fmla="*/ 2147483647 h 27"/>
            <a:gd name="T10" fmla="*/ 2147483647 w 32"/>
            <a:gd name="T11" fmla="*/ 2147483647 h 27"/>
            <a:gd name="T12" fmla="*/ 2147483647 w 32"/>
            <a:gd name="T13" fmla="*/ 0 h 27"/>
            <a:gd name="T14" fmla="*/ 2147483647 w 32"/>
            <a:gd name="T15" fmla="*/ 2147483647 h 27"/>
            <a:gd name="T16" fmla="*/ 2147483647 w 32"/>
            <a:gd name="T17" fmla="*/ 2147483647 h 27"/>
            <a:gd name="T18" fmla="*/ 2147483647 w 32"/>
            <a:gd name="T19" fmla="*/ 2147483647 h 27"/>
            <a:gd name="T20" fmla="*/ 2147483647 w 32"/>
            <a:gd name="T21" fmla="*/ 2147483647 h 27"/>
            <a:gd name="T22" fmla="*/ 2147483647 w 32"/>
            <a:gd name="T23" fmla="*/ 2147483647 h 27"/>
            <a:gd name="T24" fmla="*/ 2147483647 w 32"/>
            <a:gd name="T25" fmla="*/ 2147483647 h 27"/>
            <a:gd name="T26" fmla="*/ 2147483647 w 32"/>
            <a:gd name="T27" fmla="*/ 0 h 27"/>
            <a:gd name="T28" fmla="*/ 2147483647 w 32"/>
            <a:gd name="T29" fmla="*/ 2147483647 h 27"/>
            <a:gd name="T30" fmla="*/ 2147483647 w 32"/>
            <a:gd name="T31" fmla="*/ 2147483647 h 27"/>
            <a:gd name="T32" fmla="*/ 2147483647 w 32"/>
            <a:gd name="T33" fmla="*/ 2147483647 h 27"/>
            <a:gd name="T34" fmla="*/ 2147483647 w 32"/>
            <a:gd name="T35" fmla="*/ 2147483647 h 27"/>
            <a:gd name="T36" fmla="*/ 2147483647 w 32"/>
            <a:gd name="T37" fmla="*/ 2147483647 h 27"/>
            <a:gd name="T38" fmla="*/ 2147483647 w 32"/>
            <a:gd name="T39" fmla="*/ 2147483647 h 27"/>
            <a:gd name="T40" fmla="*/ 0 w 32"/>
            <a:gd name="T41" fmla="*/ 2147483647 h 27"/>
            <a:gd name="T42" fmla="*/ 2147483647 w 32"/>
            <a:gd name="T43" fmla="*/ 2147483647 h 27"/>
            <a:gd name="T44" fmla="*/ 2147483647 w 32"/>
            <a:gd name="T45" fmla="*/ 2147483647 h 27"/>
            <a:gd name="T46" fmla="*/ 2147483647 w 32"/>
            <a:gd name="T47" fmla="*/ 2147483647 h 27"/>
            <a:gd name="T48" fmla="*/ 2147483647 w 32"/>
            <a:gd name="T49" fmla="*/ 2147483647 h 27"/>
            <a:gd name="T50" fmla="*/ 2147483647 w 32"/>
            <a:gd name="T51" fmla="*/ 2147483647 h 27"/>
            <a:gd name="T52" fmla="*/ 2147483647 w 32"/>
            <a:gd name="T53" fmla="*/ 2147483647 h 27"/>
            <a:gd name="T54" fmla="*/ 2147483647 w 32"/>
            <a:gd name="T55" fmla="*/ 2147483647 h 27"/>
            <a:gd name="T56" fmla="*/ 2147483647 w 32"/>
            <a:gd name="T57" fmla="*/ 2147483647 h 27"/>
            <a:gd name="T58" fmla="*/ 2147483647 w 32"/>
            <a:gd name="T59" fmla="*/ 2147483647 h 27"/>
            <a:gd name="T60" fmla="*/ 2147483647 w 32"/>
            <a:gd name="T61" fmla="*/ 2147483647 h 27"/>
            <a:gd name="T62" fmla="*/ 2147483647 w 32"/>
            <a:gd name="T63" fmla="*/ 2147483647 h 27"/>
            <a:gd name="T64" fmla="*/ 2147483647 w 32"/>
            <a:gd name="T65" fmla="*/ 2147483647 h 27"/>
            <a:gd name="T66" fmla="*/ 2147483647 w 32"/>
            <a:gd name="T67" fmla="*/ 2147483647 h 27"/>
            <a:gd name="T68" fmla="*/ 2147483647 w 32"/>
            <a:gd name="T69" fmla="*/ 2147483647 h 27"/>
            <a:gd name="T70" fmla="*/ 2147483647 w 32"/>
            <a:gd name="T71" fmla="*/ 2147483647 h 27"/>
            <a:gd name="T72" fmla="*/ 2147483647 w 32"/>
            <a:gd name="T73" fmla="*/ 2147483647 h 27"/>
            <a:gd name="T74" fmla="*/ 2147483647 w 32"/>
            <a:gd name="T75" fmla="*/ 2147483647 h 27"/>
            <a:gd name="T76" fmla="*/ 2147483647 w 32"/>
            <a:gd name="T77" fmla="*/ 2147483647 h 27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32"/>
            <a:gd name="T118" fmla="*/ 0 h 27"/>
            <a:gd name="T119" fmla="*/ 32 w 32"/>
            <a:gd name="T120" fmla="*/ 27 h 27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32" h="27">
              <a:moveTo>
                <a:pt x="32" y="8"/>
              </a:moveTo>
              <a:lnTo>
                <a:pt x="31" y="6"/>
              </a:lnTo>
              <a:lnTo>
                <a:pt x="32" y="4"/>
              </a:lnTo>
              <a:lnTo>
                <a:pt x="29" y="2"/>
              </a:lnTo>
              <a:lnTo>
                <a:pt x="26" y="2"/>
              </a:lnTo>
              <a:lnTo>
                <a:pt x="25" y="3"/>
              </a:lnTo>
              <a:lnTo>
                <a:pt x="21" y="0"/>
              </a:lnTo>
              <a:lnTo>
                <a:pt x="20" y="3"/>
              </a:lnTo>
              <a:lnTo>
                <a:pt x="17" y="4"/>
              </a:lnTo>
              <a:lnTo>
                <a:pt x="16" y="5"/>
              </a:lnTo>
              <a:lnTo>
                <a:pt x="14" y="2"/>
              </a:lnTo>
              <a:lnTo>
                <a:pt x="11" y="1"/>
              </a:lnTo>
              <a:lnTo>
                <a:pt x="10" y="2"/>
              </a:lnTo>
              <a:lnTo>
                <a:pt x="7" y="0"/>
              </a:lnTo>
              <a:lnTo>
                <a:pt x="6" y="1"/>
              </a:lnTo>
              <a:lnTo>
                <a:pt x="3" y="1"/>
              </a:lnTo>
              <a:lnTo>
                <a:pt x="2" y="2"/>
              </a:lnTo>
              <a:lnTo>
                <a:pt x="2" y="5"/>
              </a:lnTo>
              <a:lnTo>
                <a:pt x="3" y="7"/>
              </a:lnTo>
              <a:lnTo>
                <a:pt x="2" y="9"/>
              </a:lnTo>
              <a:lnTo>
                <a:pt x="0" y="9"/>
              </a:lnTo>
              <a:lnTo>
                <a:pt x="1" y="11"/>
              </a:lnTo>
              <a:lnTo>
                <a:pt x="1" y="14"/>
              </a:lnTo>
              <a:lnTo>
                <a:pt x="4" y="15"/>
              </a:lnTo>
              <a:lnTo>
                <a:pt x="5" y="18"/>
              </a:lnTo>
              <a:lnTo>
                <a:pt x="7" y="21"/>
              </a:lnTo>
              <a:lnTo>
                <a:pt x="7" y="24"/>
              </a:lnTo>
              <a:lnTo>
                <a:pt x="9" y="25"/>
              </a:lnTo>
              <a:lnTo>
                <a:pt x="10" y="27"/>
              </a:lnTo>
              <a:lnTo>
                <a:pt x="14" y="27"/>
              </a:lnTo>
              <a:lnTo>
                <a:pt x="16" y="24"/>
              </a:lnTo>
              <a:lnTo>
                <a:pt x="18" y="22"/>
              </a:lnTo>
              <a:lnTo>
                <a:pt x="20" y="23"/>
              </a:lnTo>
              <a:lnTo>
                <a:pt x="20" y="21"/>
              </a:lnTo>
              <a:lnTo>
                <a:pt x="24" y="20"/>
              </a:lnTo>
              <a:lnTo>
                <a:pt x="26" y="16"/>
              </a:lnTo>
              <a:lnTo>
                <a:pt x="29" y="14"/>
              </a:lnTo>
              <a:lnTo>
                <a:pt x="31" y="12"/>
              </a:lnTo>
              <a:lnTo>
                <a:pt x="32" y="8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22</xdr:row>
      <xdr:rowOff>0</xdr:rowOff>
    </xdr:from>
    <xdr:to>
      <xdr:col>4</xdr:col>
      <xdr:colOff>552450</xdr:colOff>
      <xdr:row>23</xdr:row>
      <xdr:rowOff>123825</xdr:rowOff>
    </xdr:to>
    <xdr:sp macro="modRegionSelect.Region_Click" textlink="">
      <xdr:nvSpPr>
        <xdr:cNvPr id="408946" name="ShapeReg_28"/>
        <xdr:cNvSpPr>
          <a:spLocks/>
        </xdr:cNvSpPr>
      </xdr:nvSpPr>
      <xdr:spPr bwMode="auto">
        <a:xfrm>
          <a:off x="2190750" y="3686175"/>
          <a:ext cx="400050" cy="285750"/>
        </a:xfrm>
        <a:custGeom>
          <a:avLst/>
          <a:gdLst>
            <a:gd name="T0" fmla="*/ 2147483647 w 42"/>
            <a:gd name="T1" fmla="*/ 2147483647 h 30"/>
            <a:gd name="T2" fmla="*/ 2147483647 w 42"/>
            <a:gd name="T3" fmla="*/ 0 h 30"/>
            <a:gd name="T4" fmla="*/ 2147483647 w 42"/>
            <a:gd name="T5" fmla="*/ 2147483647 h 30"/>
            <a:gd name="T6" fmla="*/ 2147483647 w 42"/>
            <a:gd name="T7" fmla="*/ 2147483647 h 30"/>
            <a:gd name="T8" fmla="*/ 2147483647 w 42"/>
            <a:gd name="T9" fmla="*/ 2147483647 h 30"/>
            <a:gd name="T10" fmla="*/ 2147483647 w 42"/>
            <a:gd name="T11" fmla="*/ 2147483647 h 30"/>
            <a:gd name="T12" fmla="*/ 2147483647 w 42"/>
            <a:gd name="T13" fmla="*/ 2147483647 h 30"/>
            <a:gd name="T14" fmla="*/ 2147483647 w 42"/>
            <a:gd name="T15" fmla="*/ 2147483647 h 30"/>
            <a:gd name="T16" fmla="*/ 2147483647 w 42"/>
            <a:gd name="T17" fmla="*/ 2147483647 h 30"/>
            <a:gd name="T18" fmla="*/ 2147483647 w 42"/>
            <a:gd name="T19" fmla="*/ 2147483647 h 30"/>
            <a:gd name="T20" fmla="*/ 2147483647 w 42"/>
            <a:gd name="T21" fmla="*/ 2147483647 h 30"/>
            <a:gd name="T22" fmla="*/ 2147483647 w 42"/>
            <a:gd name="T23" fmla="*/ 2147483647 h 30"/>
            <a:gd name="T24" fmla="*/ 2147483647 w 42"/>
            <a:gd name="T25" fmla="*/ 2147483647 h 30"/>
            <a:gd name="T26" fmla="*/ 2147483647 w 42"/>
            <a:gd name="T27" fmla="*/ 2147483647 h 30"/>
            <a:gd name="T28" fmla="*/ 2147483647 w 42"/>
            <a:gd name="T29" fmla="*/ 2147483647 h 30"/>
            <a:gd name="T30" fmla="*/ 2147483647 w 42"/>
            <a:gd name="T31" fmla="*/ 2147483647 h 30"/>
            <a:gd name="T32" fmla="*/ 2147483647 w 42"/>
            <a:gd name="T33" fmla="*/ 2147483647 h 30"/>
            <a:gd name="T34" fmla="*/ 2147483647 w 42"/>
            <a:gd name="T35" fmla="*/ 2147483647 h 30"/>
            <a:gd name="T36" fmla="*/ 2147483647 w 42"/>
            <a:gd name="T37" fmla="*/ 2147483647 h 30"/>
            <a:gd name="T38" fmla="*/ 2147483647 w 42"/>
            <a:gd name="T39" fmla="*/ 2147483647 h 30"/>
            <a:gd name="T40" fmla="*/ 2147483647 w 42"/>
            <a:gd name="T41" fmla="*/ 2147483647 h 30"/>
            <a:gd name="T42" fmla="*/ 2147483647 w 42"/>
            <a:gd name="T43" fmla="*/ 2147483647 h 30"/>
            <a:gd name="T44" fmla="*/ 2147483647 w 42"/>
            <a:gd name="T45" fmla="*/ 2147483647 h 30"/>
            <a:gd name="T46" fmla="*/ 2147483647 w 42"/>
            <a:gd name="T47" fmla="*/ 2147483647 h 30"/>
            <a:gd name="T48" fmla="*/ 2147483647 w 42"/>
            <a:gd name="T49" fmla="*/ 2147483647 h 30"/>
            <a:gd name="T50" fmla="*/ 2147483647 w 42"/>
            <a:gd name="T51" fmla="*/ 2147483647 h 30"/>
            <a:gd name="T52" fmla="*/ 2147483647 w 42"/>
            <a:gd name="T53" fmla="*/ 2147483647 h 30"/>
            <a:gd name="T54" fmla="*/ 2147483647 w 42"/>
            <a:gd name="T55" fmla="*/ 2147483647 h 30"/>
            <a:gd name="T56" fmla="*/ 2147483647 w 42"/>
            <a:gd name="T57" fmla="*/ 2147483647 h 30"/>
            <a:gd name="T58" fmla="*/ 2147483647 w 42"/>
            <a:gd name="T59" fmla="*/ 2147483647 h 30"/>
            <a:gd name="T60" fmla="*/ 2147483647 w 42"/>
            <a:gd name="T61" fmla="*/ 2147483647 h 30"/>
            <a:gd name="T62" fmla="*/ 2147483647 w 42"/>
            <a:gd name="T63" fmla="*/ 2147483647 h 30"/>
            <a:gd name="T64" fmla="*/ 2147483647 w 42"/>
            <a:gd name="T65" fmla="*/ 2147483647 h 30"/>
            <a:gd name="T66" fmla="*/ 2147483647 w 42"/>
            <a:gd name="T67" fmla="*/ 2147483647 h 30"/>
            <a:gd name="T68" fmla="*/ 2147483647 w 42"/>
            <a:gd name="T69" fmla="*/ 2147483647 h 30"/>
            <a:gd name="T70" fmla="*/ 2147483647 w 42"/>
            <a:gd name="T71" fmla="*/ 2147483647 h 30"/>
            <a:gd name="T72" fmla="*/ 2147483647 w 42"/>
            <a:gd name="T73" fmla="*/ 2147483647 h 30"/>
            <a:gd name="T74" fmla="*/ 2147483647 w 42"/>
            <a:gd name="T75" fmla="*/ 2147483647 h 30"/>
            <a:gd name="T76" fmla="*/ 2147483647 w 42"/>
            <a:gd name="T77" fmla="*/ 2147483647 h 30"/>
            <a:gd name="T78" fmla="*/ 2147483647 w 42"/>
            <a:gd name="T79" fmla="*/ 2147483647 h 30"/>
            <a:gd name="T80" fmla="*/ 2147483647 w 42"/>
            <a:gd name="T81" fmla="*/ 2147483647 h 30"/>
            <a:gd name="T82" fmla="*/ 2147483647 w 42"/>
            <a:gd name="T83" fmla="*/ 2147483647 h 30"/>
            <a:gd name="T84" fmla="*/ 0 w 42"/>
            <a:gd name="T85" fmla="*/ 2147483647 h 30"/>
            <a:gd name="T86" fmla="*/ 0 w 42"/>
            <a:gd name="T87" fmla="*/ 2147483647 h 30"/>
            <a:gd name="T88" fmla="*/ 2147483647 w 42"/>
            <a:gd name="T89" fmla="*/ 2147483647 h 30"/>
            <a:gd name="T90" fmla="*/ 2147483647 w 42"/>
            <a:gd name="T91" fmla="*/ 2147483647 h 30"/>
            <a:gd name="T92" fmla="*/ 2147483647 w 42"/>
            <a:gd name="T93" fmla="*/ 2147483647 h 30"/>
            <a:gd name="T94" fmla="*/ 2147483647 w 42"/>
            <a:gd name="T95" fmla="*/ 2147483647 h 30"/>
            <a:gd name="T96" fmla="*/ 2147483647 w 42"/>
            <a:gd name="T97" fmla="*/ 2147483647 h 30"/>
            <a:gd name="T98" fmla="*/ 2147483647 w 42"/>
            <a:gd name="T99" fmla="*/ 2147483647 h 30"/>
            <a:gd name="T100" fmla="*/ 2147483647 w 42"/>
            <a:gd name="T101" fmla="*/ 2147483647 h 30"/>
            <a:gd name="T102" fmla="*/ 2147483647 w 42"/>
            <a:gd name="T103" fmla="*/ 2147483647 h 30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2"/>
            <a:gd name="T157" fmla="*/ 0 h 30"/>
            <a:gd name="T158" fmla="*/ 42 w 42"/>
            <a:gd name="T159" fmla="*/ 30 h 30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2" h="30">
              <a:moveTo>
                <a:pt x="7" y="3"/>
              </a:moveTo>
              <a:lnTo>
                <a:pt x="10" y="0"/>
              </a:lnTo>
              <a:lnTo>
                <a:pt x="12" y="1"/>
              </a:lnTo>
              <a:lnTo>
                <a:pt x="14" y="1"/>
              </a:lnTo>
              <a:lnTo>
                <a:pt x="16" y="2"/>
              </a:lnTo>
              <a:lnTo>
                <a:pt x="17" y="2"/>
              </a:lnTo>
              <a:lnTo>
                <a:pt x="19" y="5"/>
              </a:lnTo>
              <a:lnTo>
                <a:pt x="22" y="2"/>
              </a:lnTo>
              <a:lnTo>
                <a:pt x="25" y="2"/>
              </a:lnTo>
              <a:lnTo>
                <a:pt x="26" y="4"/>
              </a:lnTo>
              <a:lnTo>
                <a:pt x="25" y="7"/>
              </a:lnTo>
              <a:lnTo>
                <a:pt x="27" y="10"/>
              </a:lnTo>
              <a:lnTo>
                <a:pt x="29" y="10"/>
              </a:lnTo>
              <a:lnTo>
                <a:pt x="29" y="13"/>
              </a:lnTo>
              <a:lnTo>
                <a:pt x="31" y="14"/>
              </a:lnTo>
              <a:lnTo>
                <a:pt x="32" y="15"/>
              </a:lnTo>
              <a:lnTo>
                <a:pt x="35" y="15"/>
              </a:lnTo>
              <a:lnTo>
                <a:pt x="35" y="17"/>
              </a:lnTo>
              <a:lnTo>
                <a:pt x="37" y="17"/>
              </a:lnTo>
              <a:lnTo>
                <a:pt x="37" y="20"/>
              </a:lnTo>
              <a:lnTo>
                <a:pt x="42" y="23"/>
              </a:lnTo>
              <a:lnTo>
                <a:pt x="42" y="27"/>
              </a:lnTo>
              <a:lnTo>
                <a:pt x="41" y="29"/>
              </a:lnTo>
              <a:lnTo>
                <a:pt x="38" y="29"/>
              </a:lnTo>
              <a:lnTo>
                <a:pt x="35" y="30"/>
              </a:lnTo>
              <a:lnTo>
                <a:pt x="32" y="29"/>
              </a:lnTo>
              <a:lnTo>
                <a:pt x="29" y="29"/>
              </a:lnTo>
              <a:lnTo>
                <a:pt x="26" y="29"/>
              </a:lnTo>
              <a:lnTo>
                <a:pt x="22" y="27"/>
              </a:lnTo>
              <a:lnTo>
                <a:pt x="21" y="27"/>
              </a:lnTo>
              <a:lnTo>
                <a:pt x="19" y="29"/>
              </a:lnTo>
              <a:lnTo>
                <a:pt x="17" y="30"/>
              </a:lnTo>
              <a:lnTo>
                <a:pt x="14" y="28"/>
              </a:lnTo>
              <a:lnTo>
                <a:pt x="12" y="28"/>
              </a:lnTo>
              <a:lnTo>
                <a:pt x="9" y="27"/>
              </a:lnTo>
              <a:lnTo>
                <a:pt x="4" y="27"/>
              </a:lnTo>
              <a:lnTo>
                <a:pt x="5" y="25"/>
              </a:lnTo>
              <a:lnTo>
                <a:pt x="7" y="23"/>
              </a:lnTo>
              <a:lnTo>
                <a:pt x="6" y="21"/>
              </a:lnTo>
              <a:lnTo>
                <a:pt x="3" y="21"/>
              </a:lnTo>
              <a:lnTo>
                <a:pt x="3" y="20"/>
              </a:lnTo>
              <a:lnTo>
                <a:pt x="1" y="20"/>
              </a:lnTo>
              <a:lnTo>
                <a:pt x="0" y="18"/>
              </a:lnTo>
              <a:lnTo>
                <a:pt x="0" y="16"/>
              </a:lnTo>
              <a:lnTo>
                <a:pt x="2" y="16"/>
              </a:lnTo>
              <a:lnTo>
                <a:pt x="3" y="15"/>
              </a:lnTo>
              <a:lnTo>
                <a:pt x="2" y="12"/>
              </a:lnTo>
              <a:lnTo>
                <a:pt x="4" y="11"/>
              </a:lnTo>
              <a:lnTo>
                <a:pt x="6" y="11"/>
              </a:lnTo>
              <a:lnTo>
                <a:pt x="7" y="9"/>
              </a:lnTo>
              <a:lnTo>
                <a:pt x="7" y="6"/>
              </a:lnTo>
              <a:lnTo>
                <a:pt x="7" y="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20</xdr:row>
      <xdr:rowOff>123825</xdr:rowOff>
    </xdr:from>
    <xdr:to>
      <xdr:col>4</xdr:col>
      <xdr:colOff>57150</xdr:colOff>
      <xdr:row>24</xdr:row>
      <xdr:rowOff>47625</xdr:rowOff>
    </xdr:to>
    <xdr:sp macro="modRegionSelect.Region_Click" textlink="">
      <xdr:nvSpPr>
        <xdr:cNvPr id="408947" name="ShapeReg_48"/>
        <xdr:cNvSpPr>
          <a:spLocks/>
        </xdr:cNvSpPr>
      </xdr:nvSpPr>
      <xdr:spPr bwMode="auto">
        <a:xfrm>
          <a:off x="1657350" y="3486150"/>
          <a:ext cx="438150" cy="571500"/>
        </a:xfrm>
        <a:custGeom>
          <a:avLst/>
          <a:gdLst>
            <a:gd name="T0" fmla="*/ 2147483647 w 46"/>
            <a:gd name="T1" fmla="*/ 2147483647 h 60"/>
            <a:gd name="T2" fmla="*/ 2147483647 w 46"/>
            <a:gd name="T3" fmla="*/ 2147483647 h 60"/>
            <a:gd name="T4" fmla="*/ 2147483647 w 46"/>
            <a:gd name="T5" fmla="*/ 2147483647 h 60"/>
            <a:gd name="T6" fmla="*/ 2147483647 w 46"/>
            <a:gd name="T7" fmla="*/ 2147483647 h 60"/>
            <a:gd name="T8" fmla="*/ 2147483647 w 46"/>
            <a:gd name="T9" fmla="*/ 2147483647 h 60"/>
            <a:gd name="T10" fmla="*/ 2147483647 w 46"/>
            <a:gd name="T11" fmla="*/ 2147483647 h 60"/>
            <a:gd name="T12" fmla="*/ 2147483647 w 46"/>
            <a:gd name="T13" fmla="*/ 0 h 60"/>
            <a:gd name="T14" fmla="*/ 2147483647 w 46"/>
            <a:gd name="T15" fmla="*/ 2147483647 h 60"/>
            <a:gd name="T16" fmla="*/ 2147483647 w 46"/>
            <a:gd name="T17" fmla="*/ 2147483647 h 60"/>
            <a:gd name="T18" fmla="*/ 2147483647 w 46"/>
            <a:gd name="T19" fmla="*/ 2147483647 h 60"/>
            <a:gd name="T20" fmla="*/ 2147483647 w 46"/>
            <a:gd name="T21" fmla="*/ 2147483647 h 60"/>
            <a:gd name="T22" fmla="*/ 2147483647 w 46"/>
            <a:gd name="T23" fmla="*/ 2147483647 h 60"/>
            <a:gd name="T24" fmla="*/ 2147483647 w 46"/>
            <a:gd name="T25" fmla="*/ 2147483647 h 60"/>
            <a:gd name="T26" fmla="*/ 2147483647 w 46"/>
            <a:gd name="T27" fmla="*/ 2147483647 h 60"/>
            <a:gd name="T28" fmla="*/ 2147483647 w 46"/>
            <a:gd name="T29" fmla="*/ 2147483647 h 60"/>
            <a:gd name="T30" fmla="*/ 2147483647 w 46"/>
            <a:gd name="T31" fmla="*/ 2147483647 h 60"/>
            <a:gd name="T32" fmla="*/ 0 w 46"/>
            <a:gd name="T33" fmla="*/ 2147483647 h 60"/>
            <a:gd name="T34" fmla="*/ 0 w 46"/>
            <a:gd name="T35" fmla="*/ 2147483647 h 60"/>
            <a:gd name="T36" fmla="*/ 0 w 46"/>
            <a:gd name="T37" fmla="*/ 2147483647 h 60"/>
            <a:gd name="T38" fmla="*/ 2147483647 w 46"/>
            <a:gd name="T39" fmla="*/ 2147483647 h 60"/>
            <a:gd name="T40" fmla="*/ 2147483647 w 46"/>
            <a:gd name="T41" fmla="*/ 2147483647 h 60"/>
            <a:gd name="T42" fmla="*/ 2147483647 w 46"/>
            <a:gd name="T43" fmla="*/ 2147483647 h 60"/>
            <a:gd name="T44" fmla="*/ 2147483647 w 46"/>
            <a:gd name="T45" fmla="*/ 2147483647 h 60"/>
            <a:gd name="T46" fmla="*/ 2147483647 w 46"/>
            <a:gd name="T47" fmla="*/ 2147483647 h 60"/>
            <a:gd name="T48" fmla="*/ 2147483647 w 46"/>
            <a:gd name="T49" fmla="*/ 2147483647 h 60"/>
            <a:gd name="T50" fmla="*/ 2147483647 w 46"/>
            <a:gd name="T51" fmla="*/ 2147483647 h 60"/>
            <a:gd name="T52" fmla="*/ 2147483647 w 46"/>
            <a:gd name="T53" fmla="*/ 2147483647 h 60"/>
            <a:gd name="T54" fmla="*/ 2147483647 w 46"/>
            <a:gd name="T55" fmla="*/ 2147483647 h 60"/>
            <a:gd name="T56" fmla="*/ 2147483647 w 46"/>
            <a:gd name="T57" fmla="*/ 2147483647 h 60"/>
            <a:gd name="T58" fmla="*/ 2147483647 w 46"/>
            <a:gd name="T59" fmla="*/ 2147483647 h 60"/>
            <a:gd name="T60" fmla="*/ 2147483647 w 46"/>
            <a:gd name="T61" fmla="*/ 2147483647 h 60"/>
            <a:gd name="T62" fmla="*/ 2147483647 w 46"/>
            <a:gd name="T63" fmla="*/ 2147483647 h 60"/>
            <a:gd name="T64" fmla="*/ 2147483647 w 46"/>
            <a:gd name="T65" fmla="*/ 2147483647 h 60"/>
            <a:gd name="T66" fmla="*/ 2147483647 w 46"/>
            <a:gd name="T67" fmla="*/ 2147483647 h 60"/>
            <a:gd name="T68" fmla="*/ 2147483647 w 46"/>
            <a:gd name="T69" fmla="*/ 2147483647 h 60"/>
            <a:gd name="T70" fmla="*/ 2147483647 w 46"/>
            <a:gd name="T71" fmla="*/ 2147483647 h 60"/>
            <a:gd name="T72" fmla="*/ 2147483647 w 46"/>
            <a:gd name="T73" fmla="*/ 2147483647 h 60"/>
            <a:gd name="T74" fmla="*/ 2147483647 w 46"/>
            <a:gd name="T75" fmla="*/ 2147483647 h 60"/>
            <a:gd name="T76" fmla="*/ 2147483647 w 46"/>
            <a:gd name="T77" fmla="*/ 2147483647 h 60"/>
            <a:gd name="T78" fmla="*/ 2147483647 w 46"/>
            <a:gd name="T79" fmla="*/ 2147483647 h 60"/>
            <a:gd name="T80" fmla="*/ 2147483647 w 46"/>
            <a:gd name="T81" fmla="*/ 2147483647 h 60"/>
            <a:gd name="T82" fmla="*/ 2147483647 w 46"/>
            <a:gd name="T83" fmla="*/ 2147483647 h 60"/>
            <a:gd name="T84" fmla="*/ 2147483647 w 46"/>
            <a:gd name="T85" fmla="*/ 2147483647 h 60"/>
            <a:gd name="T86" fmla="*/ 2147483647 w 46"/>
            <a:gd name="T87" fmla="*/ 2147483647 h 60"/>
            <a:gd name="T88" fmla="*/ 2147483647 w 46"/>
            <a:gd name="T89" fmla="*/ 2147483647 h 60"/>
            <a:gd name="T90" fmla="*/ 2147483647 w 46"/>
            <a:gd name="T91" fmla="*/ 2147483647 h 60"/>
            <a:gd name="T92" fmla="*/ 2147483647 w 46"/>
            <a:gd name="T93" fmla="*/ 2147483647 h 60"/>
            <a:gd name="T94" fmla="*/ 2147483647 w 46"/>
            <a:gd name="T95" fmla="*/ 2147483647 h 60"/>
            <a:gd name="T96" fmla="*/ 2147483647 w 46"/>
            <a:gd name="T97" fmla="*/ 2147483647 h 60"/>
            <a:gd name="T98" fmla="*/ 2147483647 w 46"/>
            <a:gd name="T99" fmla="*/ 2147483647 h 60"/>
            <a:gd name="T100" fmla="*/ 2147483647 w 46"/>
            <a:gd name="T101" fmla="*/ 2147483647 h 60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6"/>
            <a:gd name="T154" fmla="*/ 0 h 60"/>
            <a:gd name="T155" fmla="*/ 46 w 46"/>
            <a:gd name="T156" fmla="*/ 60 h 60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6" h="60">
              <a:moveTo>
                <a:pt x="45" y="16"/>
              </a:moveTo>
              <a:lnTo>
                <a:pt x="43" y="17"/>
              </a:lnTo>
              <a:lnTo>
                <a:pt x="42" y="15"/>
              </a:lnTo>
              <a:lnTo>
                <a:pt x="40" y="15"/>
              </a:lnTo>
              <a:lnTo>
                <a:pt x="37" y="13"/>
              </a:lnTo>
              <a:lnTo>
                <a:pt x="35" y="10"/>
              </a:lnTo>
              <a:lnTo>
                <a:pt x="34" y="11"/>
              </a:lnTo>
              <a:lnTo>
                <a:pt x="32" y="10"/>
              </a:lnTo>
              <a:lnTo>
                <a:pt x="31" y="7"/>
              </a:lnTo>
              <a:lnTo>
                <a:pt x="29" y="6"/>
              </a:lnTo>
              <a:lnTo>
                <a:pt x="27" y="4"/>
              </a:lnTo>
              <a:lnTo>
                <a:pt x="25" y="4"/>
              </a:lnTo>
              <a:lnTo>
                <a:pt x="22" y="2"/>
              </a:lnTo>
              <a:lnTo>
                <a:pt x="22" y="0"/>
              </a:lnTo>
              <a:lnTo>
                <a:pt x="20" y="0"/>
              </a:lnTo>
              <a:lnTo>
                <a:pt x="19" y="1"/>
              </a:lnTo>
              <a:lnTo>
                <a:pt x="14" y="3"/>
              </a:lnTo>
              <a:lnTo>
                <a:pt x="13" y="3"/>
              </a:lnTo>
              <a:lnTo>
                <a:pt x="14" y="5"/>
              </a:lnTo>
              <a:lnTo>
                <a:pt x="14" y="7"/>
              </a:lnTo>
              <a:lnTo>
                <a:pt x="11" y="9"/>
              </a:lnTo>
              <a:lnTo>
                <a:pt x="9" y="9"/>
              </a:lnTo>
              <a:lnTo>
                <a:pt x="8" y="10"/>
              </a:lnTo>
              <a:lnTo>
                <a:pt x="7" y="9"/>
              </a:lnTo>
              <a:lnTo>
                <a:pt x="6" y="10"/>
              </a:lnTo>
              <a:lnTo>
                <a:pt x="6" y="11"/>
              </a:lnTo>
              <a:lnTo>
                <a:pt x="6" y="13"/>
              </a:lnTo>
              <a:lnTo>
                <a:pt x="7" y="13"/>
              </a:lnTo>
              <a:lnTo>
                <a:pt x="6" y="15"/>
              </a:lnTo>
              <a:lnTo>
                <a:pt x="4" y="16"/>
              </a:lnTo>
              <a:lnTo>
                <a:pt x="3" y="16"/>
              </a:lnTo>
              <a:lnTo>
                <a:pt x="2" y="18"/>
              </a:lnTo>
              <a:lnTo>
                <a:pt x="1" y="19"/>
              </a:lnTo>
              <a:lnTo>
                <a:pt x="0" y="20"/>
              </a:lnTo>
              <a:lnTo>
                <a:pt x="0" y="21"/>
              </a:lnTo>
              <a:lnTo>
                <a:pt x="0" y="24"/>
              </a:lnTo>
              <a:lnTo>
                <a:pt x="1" y="25"/>
              </a:lnTo>
              <a:lnTo>
                <a:pt x="0" y="29"/>
              </a:lnTo>
              <a:lnTo>
                <a:pt x="2" y="30"/>
              </a:lnTo>
              <a:lnTo>
                <a:pt x="4" y="32"/>
              </a:lnTo>
              <a:lnTo>
                <a:pt x="5" y="35"/>
              </a:lnTo>
              <a:lnTo>
                <a:pt x="5" y="38"/>
              </a:lnTo>
              <a:lnTo>
                <a:pt x="6" y="39"/>
              </a:lnTo>
              <a:lnTo>
                <a:pt x="5" y="41"/>
              </a:lnTo>
              <a:lnTo>
                <a:pt x="5" y="44"/>
              </a:lnTo>
              <a:lnTo>
                <a:pt x="4" y="45"/>
              </a:lnTo>
              <a:lnTo>
                <a:pt x="6" y="46"/>
              </a:lnTo>
              <a:lnTo>
                <a:pt x="7" y="45"/>
              </a:lnTo>
              <a:lnTo>
                <a:pt x="10" y="45"/>
              </a:lnTo>
              <a:lnTo>
                <a:pt x="10" y="46"/>
              </a:lnTo>
              <a:lnTo>
                <a:pt x="10" y="48"/>
              </a:lnTo>
              <a:lnTo>
                <a:pt x="7" y="49"/>
              </a:lnTo>
              <a:lnTo>
                <a:pt x="8" y="50"/>
              </a:lnTo>
              <a:lnTo>
                <a:pt x="9" y="50"/>
              </a:lnTo>
              <a:lnTo>
                <a:pt x="9" y="53"/>
              </a:lnTo>
              <a:lnTo>
                <a:pt x="8" y="54"/>
              </a:lnTo>
              <a:lnTo>
                <a:pt x="8" y="56"/>
              </a:lnTo>
              <a:lnTo>
                <a:pt x="10" y="56"/>
              </a:lnTo>
              <a:lnTo>
                <a:pt x="10" y="57"/>
              </a:lnTo>
              <a:lnTo>
                <a:pt x="12" y="58"/>
              </a:lnTo>
              <a:lnTo>
                <a:pt x="13" y="58"/>
              </a:lnTo>
              <a:lnTo>
                <a:pt x="14" y="57"/>
              </a:lnTo>
              <a:lnTo>
                <a:pt x="16" y="57"/>
              </a:lnTo>
              <a:lnTo>
                <a:pt x="16" y="59"/>
              </a:lnTo>
              <a:lnTo>
                <a:pt x="18" y="60"/>
              </a:lnTo>
              <a:lnTo>
                <a:pt x="19" y="60"/>
              </a:lnTo>
              <a:lnTo>
                <a:pt x="21" y="59"/>
              </a:lnTo>
              <a:lnTo>
                <a:pt x="22" y="56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29" y="46"/>
              </a:lnTo>
              <a:lnTo>
                <a:pt x="31" y="44"/>
              </a:lnTo>
              <a:lnTo>
                <a:pt x="31" y="42"/>
              </a:lnTo>
              <a:lnTo>
                <a:pt x="33" y="40"/>
              </a:lnTo>
              <a:lnTo>
                <a:pt x="35" y="39"/>
              </a:lnTo>
              <a:lnTo>
                <a:pt x="35" y="38"/>
              </a:lnTo>
              <a:lnTo>
                <a:pt x="38" y="38"/>
              </a:lnTo>
              <a:lnTo>
                <a:pt x="38" y="39"/>
              </a:lnTo>
              <a:lnTo>
                <a:pt x="40" y="39"/>
              </a:lnTo>
              <a:lnTo>
                <a:pt x="40" y="37"/>
              </a:lnTo>
              <a:lnTo>
                <a:pt x="39" y="34"/>
              </a:lnTo>
              <a:lnTo>
                <a:pt x="36" y="33"/>
              </a:lnTo>
              <a:lnTo>
                <a:pt x="34" y="34"/>
              </a:lnTo>
              <a:lnTo>
                <a:pt x="31" y="33"/>
              </a:lnTo>
              <a:lnTo>
                <a:pt x="29" y="31"/>
              </a:lnTo>
              <a:lnTo>
                <a:pt x="29" y="27"/>
              </a:lnTo>
              <a:lnTo>
                <a:pt x="28" y="26"/>
              </a:lnTo>
              <a:lnTo>
                <a:pt x="27" y="23"/>
              </a:lnTo>
              <a:lnTo>
                <a:pt x="30" y="21"/>
              </a:lnTo>
              <a:lnTo>
                <a:pt x="32" y="22"/>
              </a:lnTo>
              <a:lnTo>
                <a:pt x="34" y="23"/>
              </a:lnTo>
              <a:lnTo>
                <a:pt x="36" y="24"/>
              </a:lnTo>
              <a:lnTo>
                <a:pt x="36" y="26"/>
              </a:lnTo>
              <a:lnTo>
                <a:pt x="39" y="27"/>
              </a:lnTo>
              <a:lnTo>
                <a:pt x="40" y="25"/>
              </a:lnTo>
              <a:lnTo>
                <a:pt x="43" y="24"/>
              </a:lnTo>
              <a:lnTo>
                <a:pt x="43" y="23"/>
              </a:lnTo>
              <a:lnTo>
                <a:pt x="45" y="20"/>
              </a:lnTo>
              <a:lnTo>
                <a:pt x="46" y="18"/>
              </a:lnTo>
              <a:lnTo>
                <a:pt x="45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14</xdr:row>
      <xdr:rowOff>47625</xdr:rowOff>
    </xdr:from>
    <xdr:to>
      <xdr:col>3</xdr:col>
      <xdr:colOff>323850</xdr:colOff>
      <xdr:row>17</xdr:row>
      <xdr:rowOff>95250</xdr:rowOff>
    </xdr:to>
    <xdr:sp macro="modRegionSelect.Region_Click" textlink="">
      <xdr:nvSpPr>
        <xdr:cNvPr id="408948" name="ShapeReg_9"/>
        <xdr:cNvSpPr>
          <a:spLocks/>
        </xdr:cNvSpPr>
      </xdr:nvSpPr>
      <xdr:spPr bwMode="auto">
        <a:xfrm>
          <a:off x="1095375" y="2438400"/>
          <a:ext cx="657225" cy="533400"/>
        </a:xfrm>
        <a:custGeom>
          <a:avLst/>
          <a:gdLst>
            <a:gd name="T0" fmla="*/ 2147483647 w 69"/>
            <a:gd name="T1" fmla="*/ 2147483647 h 56"/>
            <a:gd name="T2" fmla="*/ 2147483647 w 69"/>
            <a:gd name="T3" fmla="*/ 2147483647 h 56"/>
            <a:gd name="T4" fmla="*/ 2147483647 w 69"/>
            <a:gd name="T5" fmla="*/ 2147483647 h 56"/>
            <a:gd name="T6" fmla="*/ 2147483647 w 69"/>
            <a:gd name="T7" fmla="*/ 2147483647 h 56"/>
            <a:gd name="T8" fmla="*/ 0 w 69"/>
            <a:gd name="T9" fmla="*/ 2147483647 h 56"/>
            <a:gd name="T10" fmla="*/ 2147483647 w 69"/>
            <a:gd name="T11" fmla="*/ 2147483647 h 56"/>
            <a:gd name="T12" fmla="*/ 2147483647 w 69"/>
            <a:gd name="T13" fmla="*/ 2147483647 h 56"/>
            <a:gd name="T14" fmla="*/ 2147483647 w 69"/>
            <a:gd name="T15" fmla="*/ 2147483647 h 56"/>
            <a:gd name="T16" fmla="*/ 2147483647 w 69"/>
            <a:gd name="T17" fmla="*/ 2147483647 h 56"/>
            <a:gd name="T18" fmla="*/ 2147483647 w 69"/>
            <a:gd name="T19" fmla="*/ 2147483647 h 56"/>
            <a:gd name="T20" fmla="*/ 2147483647 w 69"/>
            <a:gd name="T21" fmla="*/ 2147483647 h 56"/>
            <a:gd name="T22" fmla="*/ 2147483647 w 69"/>
            <a:gd name="T23" fmla="*/ 2147483647 h 56"/>
            <a:gd name="T24" fmla="*/ 2147483647 w 69"/>
            <a:gd name="T25" fmla="*/ 2147483647 h 56"/>
            <a:gd name="T26" fmla="*/ 2147483647 w 69"/>
            <a:gd name="T27" fmla="*/ 2147483647 h 56"/>
            <a:gd name="T28" fmla="*/ 2147483647 w 69"/>
            <a:gd name="T29" fmla="*/ 2147483647 h 56"/>
            <a:gd name="T30" fmla="*/ 2147483647 w 69"/>
            <a:gd name="T31" fmla="*/ 2147483647 h 56"/>
            <a:gd name="T32" fmla="*/ 2147483647 w 69"/>
            <a:gd name="T33" fmla="*/ 2147483647 h 56"/>
            <a:gd name="T34" fmla="*/ 2147483647 w 69"/>
            <a:gd name="T35" fmla="*/ 2147483647 h 56"/>
            <a:gd name="T36" fmla="*/ 2147483647 w 69"/>
            <a:gd name="T37" fmla="*/ 2147483647 h 56"/>
            <a:gd name="T38" fmla="*/ 2147483647 w 69"/>
            <a:gd name="T39" fmla="*/ 2147483647 h 56"/>
            <a:gd name="T40" fmla="*/ 2147483647 w 69"/>
            <a:gd name="T41" fmla="*/ 2147483647 h 56"/>
            <a:gd name="T42" fmla="*/ 2147483647 w 69"/>
            <a:gd name="T43" fmla="*/ 2147483647 h 56"/>
            <a:gd name="T44" fmla="*/ 2147483647 w 69"/>
            <a:gd name="T45" fmla="*/ 2147483647 h 56"/>
            <a:gd name="T46" fmla="*/ 2147483647 w 69"/>
            <a:gd name="T47" fmla="*/ 2147483647 h 56"/>
            <a:gd name="T48" fmla="*/ 2147483647 w 69"/>
            <a:gd name="T49" fmla="*/ 2147483647 h 56"/>
            <a:gd name="T50" fmla="*/ 2147483647 w 69"/>
            <a:gd name="T51" fmla="*/ 2147483647 h 56"/>
            <a:gd name="T52" fmla="*/ 2147483647 w 69"/>
            <a:gd name="T53" fmla="*/ 2147483647 h 56"/>
            <a:gd name="T54" fmla="*/ 2147483647 w 69"/>
            <a:gd name="T55" fmla="*/ 2147483647 h 56"/>
            <a:gd name="T56" fmla="*/ 2147483647 w 69"/>
            <a:gd name="T57" fmla="*/ 2147483647 h 56"/>
            <a:gd name="T58" fmla="*/ 2147483647 w 69"/>
            <a:gd name="T59" fmla="*/ 2147483647 h 56"/>
            <a:gd name="T60" fmla="*/ 2147483647 w 69"/>
            <a:gd name="T61" fmla="*/ 2147483647 h 56"/>
            <a:gd name="T62" fmla="*/ 2147483647 w 69"/>
            <a:gd name="T63" fmla="*/ 2147483647 h 56"/>
            <a:gd name="T64" fmla="*/ 2147483647 w 69"/>
            <a:gd name="T65" fmla="*/ 2147483647 h 56"/>
            <a:gd name="T66" fmla="*/ 2147483647 w 69"/>
            <a:gd name="T67" fmla="*/ 2147483647 h 56"/>
            <a:gd name="T68" fmla="*/ 2147483647 w 69"/>
            <a:gd name="T69" fmla="*/ 2147483647 h 56"/>
            <a:gd name="T70" fmla="*/ 2147483647 w 69"/>
            <a:gd name="T71" fmla="*/ 2147483647 h 56"/>
            <a:gd name="T72" fmla="*/ 2147483647 w 69"/>
            <a:gd name="T73" fmla="*/ 2147483647 h 56"/>
            <a:gd name="T74" fmla="*/ 2147483647 w 69"/>
            <a:gd name="T75" fmla="*/ 2147483647 h 56"/>
            <a:gd name="T76" fmla="*/ 2147483647 w 69"/>
            <a:gd name="T77" fmla="*/ 2147483647 h 56"/>
            <a:gd name="T78" fmla="*/ 2147483647 w 69"/>
            <a:gd name="T79" fmla="*/ 2147483647 h 56"/>
            <a:gd name="T80" fmla="*/ 2147483647 w 69"/>
            <a:gd name="T81" fmla="*/ 2147483647 h 56"/>
            <a:gd name="T82" fmla="*/ 2147483647 w 69"/>
            <a:gd name="T83" fmla="*/ 2147483647 h 56"/>
            <a:gd name="T84" fmla="*/ 2147483647 w 69"/>
            <a:gd name="T85" fmla="*/ 2147483647 h 56"/>
            <a:gd name="T86" fmla="*/ 2147483647 w 69"/>
            <a:gd name="T87" fmla="*/ 2147483647 h 56"/>
            <a:gd name="T88" fmla="*/ 2147483647 w 69"/>
            <a:gd name="T89" fmla="*/ 2147483647 h 56"/>
            <a:gd name="T90" fmla="*/ 2147483647 w 69"/>
            <a:gd name="T91" fmla="*/ 2147483647 h 56"/>
            <a:gd name="T92" fmla="*/ 2147483647 w 69"/>
            <a:gd name="T93" fmla="*/ 2147483647 h 56"/>
            <a:gd name="T94" fmla="*/ 2147483647 w 69"/>
            <a:gd name="T95" fmla="*/ 2147483647 h 56"/>
            <a:gd name="T96" fmla="*/ 2147483647 w 69"/>
            <a:gd name="T97" fmla="*/ 2147483647 h 56"/>
            <a:gd name="T98" fmla="*/ 2147483647 w 69"/>
            <a:gd name="T99" fmla="*/ 2147483647 h 56"/>
            <a:gd name="T100" fmla="*/ 2147483647 w 69"/>
            <a:gd name="T101" fmla="*/ 2147483647 h 56"/>
            <a:gd name="T102" fmla="*/ 2147483647 w 69"/>
            <a:gd name="T103" fmla="*/ 2147483647 h 5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9"/>
            <a:gd name="T157" fmla="*/ 0 h 56"/>
            <a:gd name="T158" fmla="*/ 69 w 69"/>
            <a:gd name="T159" fmla="*/ 56 h 5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9" h="56">
              <a:moveTo>
                <a:pt x="8" y="30"/>
              </a:moveTo>
              <a:lnTo>
                <a:pt x="8" y="28"/>
              </a:lnTo>
              <a:lnTo>
                <a:pt x="9" y="26"/>
              </a:lnTo>
              <a:lnTo>
                <a:pt x="7" y="25"/>
              </a:lnTo>
              <a:lnTo>
                <a:pt x="5" y="25"/>
              </a:lnTo>
              <a:lnTo>
                <a:pt x="2" y="24"/>
              </a:lnTo>
              <a:lnTo>
                <a:pt x="3" y="23"/>
              </a:lnTo>
              <a:lnTo>
                <a:pt x="3" y="21"/>
              </a:lnTo>
              <a:lnTo>
                <a:pt x="2" y="18"/>
              </a:lnTo>
              <a:lnTo>
                <a:pt x="0" y="18"/>
              </a:lnTo>
              <a:lnTo>
                <a:pt x="1" y="15"/>
              </a:lnTo>
              <a:lnTo>
                <a:pt x="3" y="13"/>
              </a:lnTo>
              <a:lnTo>
                <a:pt x="5" y="14"/>
              </a:lnTo>
              <a:lnTo>
                <a:pt x="6" y="13"/>
              </a:lnTo>
              <a:lnTo>
                <a:pt x="8" y="12"/>
              </a:lnTo>
              <a:lnTo>
                <a:pt x="9" y="10"/>
              </a:lnTo>
              <a:lnTo>
                <a:pt x="10" y="8"/>
              </a:lnTo>
              <a:lnTo>
                <a:pt x="11" y="6"/>
              </a:lnTo>
              <a:lnTo>
                <a:pt x="14" y="4"/>
              </a:lnTo>
              <a:lnTo>
                <a:pt x="16" y="1"/>
              </a:lnTo>
              <a:lnTo>
                <a:pt x="18" y="2"/>
              </a:lnTo>
              <a:lnTo>
                <a:pt x="20" y="1"/>
              </a:lnTo>
              <a:lnTo>
                <a:pt x="22" y="0"/>
              </a:lnTo>
              <a:lnTo>
                <a:pt x="25" y="1"/>
              </a:lnTo>
              <a:lnTo>
                <a:pt x="27" y="1"/>
              </a:lnTo>
              <a:lnTo>
                <a:pt x="29" y="1"/>
              </a:lnTo>
              <a:lnTo>
                <a:pt x="30" y="2"/>
              </a:lnTo>
              <a:lnTo>
                <a:pt x="31" y="3"/>
              </a:lnTo>
              <a:lnTo>
                <a:pt x="33" y="5"/>
              </a:lnTo>
              <a:lnTo>
                <a:pt x="30" y="9"/>
              </a:lnTo>
              <a:lnTo>
                <a:pt x="31" y="11"/>
              </a:lnTo>
              <a:lnTo>
                <a:pt x="30" y="12"/>
              </a:lnTo>
              <a:lnTo>
                <a:pt x="30" y="15"/>
              </a:lnTo>
              <a:lnTo>
                <a:pt x="32" y="16"/>
              </a:lnTo>
              <a:lnTo>
                <a:pt x="32" y="18"/>
              </a:lnTo>
              <a:lnTo>
                <a:pt x="34" y="19"/>
              </a:lnTo>
              <a:lnTo>
                <a:pt x="35" y="20"/>
              </a:lnTo>
              <a:lnTo>
                <a:pt x="35" y="21"/>
              </a:lnTo>
              <a:lnTo>
                <a:pt x="37" y="22"/>
              </a:lnTo>
              <a:lnTo>
                <a:pt x="38" y="22"/>
              </a:lnTo>
              <a:lnTo>
                <a:pt x="39" y="23"/>
              </a:lnTo>
              <a:lnTo>
                <a:pt x="40" y="25"/>
              </a:lnTo>
              <a:lnTo>
                <a:pt x="42" y="25"/>
              </a:lnTo>
              <a:lnTo>
                <a:pt x="44" y="25"/>
              </a:lnTo>
              <a:lnTo>
                <a:pt x="45" y="26"/>
              </a:lnTo>
              <a:lnTo>
                <a:pt x="47" y="27"/>
              </a:lnTo>
              <a:lnTo>
                <a:pt x="48" y="28"/>
              </a:lnTo>
              <a:lnTo>
                <a:pt x="49" y="30"/>
              </a:lnTo>
              <a:lnTo>
                <a:pt x="50" y="31"/>
              </a:lnTo>
              <a:lnTo>
                <a:pt x="50" y="32"/>
              </a:lnTo>
              <a:lnTo>
                <a:pt x="51" y="32"/>
              </a:lnTo>
              <a:lnTo>
                <a:pt x="54" y="32"/>
              </a:lnTo>
              <a:lnTo>
                <a:pt x="55" y="32"/>
              </a:lnTo>
              <a:lnTo>
                <a:pt x="56" y="32"/>
              </a:lnTo>
              <a:lnTo>
                <a:pt x="56" y="34"/>
              </a:lnTo>
              <a:lnTo>
                <a:pt x="57" y="35"/>
              </a:lnTo>
              <a:lnTo>
                <a:pt x="58" y="35"/>
              </a:lnTo>
              <a:lnTo>
                <a:pt x="58" y="36"/>
              </a:lnTo>
              <a:lnTo>
                <a:pt x="59" y="36"/>
              </a:lnTo>
              <a:lnTo>
                <a:pt x="60" y="37"/>
              </a:lnTo>
              <a:lnTo>
                <a:pt x="62" y="36"/>
              </a:lnTo>
              <a:lnTo>
                <a:pt x="62" y="35"/>
              </a:lnTo>
              <a:lnTo>
                <a:pt x="64" y="35"/>
              </a:lnTo>
              <a:lnTo>
                <a:pt x="65" y="37"/>
              </a:lnTo>
              <a:lnTo>
                <a:pt x="63" y="38"/>
              </a:lnTo>
              <a:lnTo>
                <a:pt x="65" y="39"/>
              </a:lnTo>
              <a:lnTo>
                <a:pt x="65" y="40"/>
              </a:lnTo>
              <a:lnTo>
                <a:pt x="66" y="40"/>
              </a:lnTo>
              <a:lnTo>
                <a:pt x="68" y="41"/>
              </a:lnTo>
              <a:lnTo>
                <a:pt x="67" y="41"/>
              </a:lnTo>
              <a:lnTo>
                <a:pt x="69" y="43"/>
              </a:lnTo>
              <a:lnTo>
                <a:pt x="66" y="46"/>
              </a:lnTo>
              <a:lnTo>
                <a:pt x="64" y="48"/>
              </a:lnTo>
              <a:lnTo>
                <a:pt x="61" y="47"/>
              </a:lnTo>
              <a:lnTo>
                <a:pt x="60" y="48"/>
              </a:lnTo>
              <a:lnTo>
                <a:pt x="63" y="51"/>
              </a:lnTo>
              <a:lnTo>
                <a:pt x="61" y="52"/>
              </a:lnTo>
              <a:lnTo>
                <a:pt x="61" y="55"/>
              </a:lnTo>
              <a:lnTo>
                <a:pt x="60" y="56"/>
              </a:lnTo>
              <a:lnTo>
                <a:pt x="57" y="53"/>
              </a:lnTo>
              <a:lnTo>
                <a:pt x="55" y="55"/>
              </a:lnTo>
              <a:lnTo>
                <a:pt x="52" y="55"/>
              </a:lnTo>
              <a:lnTo>
                <a:pt x="51" y="56"/>
              </a:lnTo>
              <a:lnTo>
                <a:pt x="49" y="53"/>
              </a:lnTo>
              <a:lnTo>
                <a:pt x="47" y="52"/>
              </a:lnTo>
              <a:lnTo>
                <a:pt x="45" y="51"/>
              </a:lnTo>
              <a:lnTo>
                <a:pt x="44" y="48"/>
              </a:lnTo>
              <a:lnTo>
                <a:pt x="41" y="45"/>
              </a:lnTo>
              <a:lnTo>
                <a:pt x="38" y="45"/>
              </a:lnTo>
              <a:lnTo>
                <a:pt x="36" y="41"/>
              </a:lnTo>
              <a:lnTo>
                <a:pt x="33" y="42"/>
              </a:lnTo>
              <a:lnTo>
                <a:pt x="30" y="41"/>
              </a:lnTo>
              <a:lnTo>
                <a:pt x="27" y="42"/>
              </a:lnTo>
              <a:lnTo>
                <a:pt x="24" y="43"/>
              </a:lnTo>
              <a:lnTo>
                <a:pt x="21" y="40"/>
              </a:lnTo>
              <a:lnTo>
                <a:pt x="21" y="37"/>
              </a:lnTo>
              <a:lnTo>
                <a:pt x="21" y="35"/>
              </a:lnTo>
              <a:lnTo>
                <a:pt x="18" y="32"/>
              </a:lnTo>
              <a:lnTo>
                <a:pt x="17" y="34"/>
              </a:lnTo>
              <a:lnTo>
                <a:pt x="14" y="31"/>
              </a:lnTo>
              <a:lnTo>
                <a:pt x="12" y="30"/>
              </a:lnTo>
              <a:lnTo>
                <a:pt x="10" y="30"/>
              </a:lnTo>
              <a:lnTo>
                <a:pt x="8" y="3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9525</xdr:rowOff>
    </xdr:from>
    <xdr:to>
      <xdr:col>2</xdr:col>
      <xdr:colOff>504825</xdr:colOff>
      <xdr:row>17</xdr:row>
      <xdr:rowOff>66675</xdr:rowOff>
    </xdr:to>
    <xdr:sp macro="modRegionSelect.Region_Click" textlink="">
      <xdr:nvSpPr>
        <xdr:cNvPr id="408949" name="ShapeReg_84"/>
        <xdr:cNvSpPr>
          <a:spLocks/>
        </xdr:cNvSpPr>
      </xdr:nvSpPr>
      <xdr:spPr bwMode="auto">
        <a:xfrm>
          <a:off x="1066800" y="2724150"/>
          <a:ext cx="257175" cy="219075"/>
        </a:xfrm>
        <a:custGeom>
          <a:avLst/>
          <a:gdLst>
            <a:gd name="T0" fmla="*/ 2147483647 w 27"/>
            <a:gd name="T1" fmla="*/ 2147483647 h 23"/>
            <a:gd name="T2" fmla="*/ 2147483647 w 27"/>
            <a:gd name="T3" fmla="*/ 0 h 23"/>
            <a:gd name="T4" fmla="*/ 2147483647 w 27"/>
            <a:gd name="T5" fmla="*/ 0 h 23"/>
            <a:gd name="T6" fmla="*/ 2147483647 w 27"/>
            <a:gd name="T7" fmla="*/ 0 h 23"/>
            <a:gd name="T8" fmla="*/ 2147483647 w 27"/>
            <a:gd name="T9" fmla="*/ 2147483647 h 23"/>
            <a:gd name="T10" fmla="*/ 2147483647 w 27"/>
            <a:gd name="T11" fmla="*/ 2147483647 h 23"/>
            <a:gd name="T12" fmla="*/ 2147483647 w 27"/>
            <a:gd name="T13" fmla="*/ 2147483647 h 23"/>
            <a:gd name="T14" fmla="*/ 2147483647 w 27"/>
            <a:gd name="T15" fmla="*/ 2147483647 h 23"/>
            <a:gd name="T16" fmla="*/ 2147483647 w 27"/>
            <a:gd name="T17" fmla="*/ 2147483647 h 23"/>
            <a:gd name="T18" fmla="*/ 2147483647 w 27"/>
            <a:gd name="T19" fmla="*/ 2147483647 h 23"/>
            <a:gd name="T20" fmla="*/ 2147483647 w 27"/>
            <a:gd name="T21" fmla="*/ 2147483647 h 23"/>
            <a:gd name="T22" fmla="*/ 2147483647 w 27"/>
            <a:gd name="T23" fmla="*/ 2147483647 h 23"/>
            <a:gd name="T24" fmla="*/ 2147483647 w 27"/>
            <a:gd name="T25" fmla="*/ 2147483647 h 23"/>
            <a:gd name="T26" fmla="*/ 2147483647 w 27"/>
            <a:gd name="T27" fmla="*/ 2147483647 h 23"/>
            <a:gd name="T28" fmla="*/ 2147483647 w 27"/>
            <a:gd name="T29" fmla="*/ 2147483647 h 23"/>
            <a:gd name="T30" fmla="*/ 2147483647 w 27"/>
            <a:gd name="T31" fmla="*/ 2147483647 h 23"/>
            <a:gd name="T32" fmla="*/ 2147483647 w 27"/>
            <a:gd name="T33" fmla="*/ 2147483647 h 23"/>
            <a:gd name="T34" fmla="*/ 2147483647 w 27"/>
            <a:gd name="T35" fmla="*/ 2147483647 h 23"/>
            <a:gd name="T36" fmla="*/ 2147483647 w 27"/>
            <a:gd name="T37" fmla="*/ 2147483647 h 23"/>
            <a:gd name="T38" fmla="*/ 2147483647 w 27"/>
            <a:gd name="T39" fmla="*/ 2147483647 h 23"/>
            <a:gd name="T40" fmla="*/ 2147483647 w 27"/>
            <a:gd name="T41" fmla="*/ 2147483647 h 23"/>
            <a:gd name="T42" fmla="*/ 2147483647 w 27"/>
            <a:gd name="T43" fmla="*/ 2147483647 h 23"/>
            <a:gd name="T44" fmla="*/ 2147483647 w 27"/>
            <a:gd name="T45" fmla="*/ 2147483647 h 23"/>
            <a:gd name="T46" fmla="*/ 2147483647 w 27"/>
            <a:gd name="T47" fmla="*/ 2147483647 h 23"/>
            <a:gd name="T48" fmla="*/ 2147483647 w 27"/>
            <a:gd name="T49" fmla="*/ 2147483647 h 23"/>
            <a:gd name="T50" fmla="*/ 0 w 27"/>
            <a:gd name="T51" fmla="*/ 2147483647 h 23"/>
            <a:gd name="T52" fmla="*/ 0 w 27"/>
            <a:gd name="T53" fmla="*/ 2147483647 h 23"/>
            <a:gd name="T54" fmla="*/ 2147483647 w 27"/>
            <a:gd name="T55" fmla="*/ 2147483647 h 23"/>
            <a:gd name="T56" fmla="*/ 2147483647 w 27"/>
            <a:gd name="T57" fmla="*/ 2147483647 h 23"/>
            <a:gd name="T58" fmla="*/ 2147483647 w 27"/>
            <a:gd name="T59" fmla="*/ 2147483647 h 23"/>
            <a:gd name="T60" fmla="*/ 2147483647 w 27"/>
            <a:gd name="T61" fmla="*/ 2147483647 h 23"/>
            <a:gd name="T62" fmla="*/ 2147483647 w 27"/>
            <a:gd name="T63" fmla="*/ 2147483647 h 23"/>
            <a:gd name="T64" fmla="*/ 2147483647 w 27"/>
            <a:gd name="T65" fmla="*/ 2147483647 h 23"/>
            <a:gd name="T66" fmla="*/ 2147483647 w 27"/>
            <a:gd name="T67" fmla="*/ 2147483647 h 23"/>
            <a:gd name="T68" fmla="*/ 2147483647 w 27"/>
            <a:gd name="T69" fmla="*/ 2147483647 h 23"/>
            <a:gd name="T70" fmla="*/ 2147483647 w 27"/>
            <a:gd name="T71" fmla="*/ 2147483647 h 23"/>
            <a:gd name="T72" fmla="*/ 2147483647 w 27"/>
            <a:gd name="T73" fmla="*/ 2147483647 h 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27"/>
            <a:gd name="T112" fmla="*/ 0 h 23"/>
            <a:gd name="T113" fmla="*/ 27 w 27"/>
            <a:gd name="T114" fmla="*/ 23 h 23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27" h="23">
              <a:moveTo>
                <a:pt x="9" y="2"/>
              </a:moveTo>
              <a:lnTo>
                <a:pt x="11" y="0"/>
              </a:lnTo>
              <a:lnTo>
                <a:pt x="13" y="0"/>
              </a:lnTo>
              <a:lnTo>
                <a:pt x="15" y="0"/>
              </a:lnTo>
              <a:lnTo>
                <a:pt x="17" y="1"/>
              </a:lnTo>
              <a:lnTo>
                <a:pt x="20" y="4"/>
              </a:lnTo>
              <a:lnTo>
                <a:pt x="21" y="2"/>
              </a:lnTo>
              <a:lnTo>
                <a:pt x="24" y="5"/>
              </a:lnTo>
              <a:lnTo>
                <a:pt x="24" y="10"/>
              </a:lnTo>
              <a:lnTo>
                <a:pt x="27" y="13"/>
              </a:lnTo>
              <a:lnTo>
                <a:pt x="27" y="16"/>
              </a:lnTo>
              <a:lnTo>
                <a:pt x="23" y="16"/>
              </a:lnTo>
              <a:lnTo>
                <a:pt x="23" y="18"/>
              </a:lnTo>
              <a:lnTo>
                <a:pt x="21" y="18"/>
              </a:lnTo>
              <a:lnTo>
                <a:pt x="18" y="20"/>
              </a:lnTo>
              <a:lnTo>
                <a:pt x="17" y="20"/>
              </a:lnTo>
              <a:lnTo>
                <a:pt x="16" y="22"/>
              </a:lnTo>
              <a:lnTo>
                <a:pt x="13" y="22"/>
              </a:lnTo>
              <a:lnTo>
                <a:pt x="12" y="20"/>
              </a:lnTo>
              <a:lnTo>
                <a:pt x="9" y="20"/>
              </a:lnTo>
              <a:lnTo>
                <a:pt x="7" y="22"/>
              </a:lnTo>
              <a:lnTo>
                <a:pt x="5" y="22"/>
              </a:lnTo>
              <a:lnTo>
                <a:pt x="4" y="23"/>
              </a:lnTo>
              <a:lnTo>
                <a:pt x="2" y="22"/>
              </a:lnTo>
              <a:lnTo>
                <a:pt x="1" y="20"/>
              </a:lnTo>
              <a:lnTo>
                <a:pt x="0" y="19"/>
              </a:lnTo>
              <a:lnTo>
                <a:pt x="0" y="17"/>
              </a:lnTo>
              <a:lnTo>
                <a:pt x="1" y="16"/>
              </a:lnTo>
              <a:lnTo>
                <a:pt x="3" y="15"/>
              </a:lnTo>
              <a:lnTo>
                <a:pt x="5" y="13"/>
              </a:lnTo>
              <a:lnTo>
                <a:pt x="4" y="11"/>
              </a:lnTo>
              <a:lnTo>
                <a:pt x="4" y="10"/>
              </a:lnTo>
              <a:lnTo>
                <a:pt x="6" y="8"/>
              </a:lnTo>
              <a:lnTo>
                <a:pt x="5" y="6"/>
              </a:lnTo>
              <a:lnTo>
                <a:pt x="6" y="4"/>
              </a:lnTo>
              <a:lnTo>
                <a:pt x="8" y="4"/>
              </a:lnTo>
              <a:lnTo>
                <a:pt x="9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16</xdr:row>
      <xdr:rowOff>114300</xdr:rowOff>
    </xdr:from>
    <xdr:to>
      <xdr:col>3</xdr:col>
      <xdr:colOff>238125</xdr:colOff>
      <xdr:row>18</xdr:row>
      <xdr:rowOff>38100</xdr:rowOff>
    </xdr:to>
    <xdr:sp macro="modRegionSelect.Region_Click" textlink="">
      <xdr:nvSpPr>
        <xdr:cNvPr id="408950" name="ShapeReg_25"/>
        <xdr:cNvSpPr>
          <a:spLocks/>
        </xdr:cNvSpPr>
      </xdr:nvSpPr>
      <xdr:spPr bwMode="auto">
        <a:xfrm>
          <a:off x="1219200" y="2828925"/>
          <a:ext cx="447675" cy="247650"/>
        </a:xfrm>
        <a:custGeom>
          <a:avLst/>
          <a:gdLst>
            <a:gd name="T0" fmla="*/ 2147483647 w 47"/>
            <a:gd name="T1" fmla="*/ 2147483647 h 26"/>
            <a:gd name="T2" fmla="*/ 2147483647 w 47"/>
            <a:gd name="T3" fmla="*/ 2147483647 h 26"/>
            <a:gd name="T4" fmla="*/ 2147483647 w 47"/>
            <a:gd name="T5" fmla="*/ 2147483647 h 26"/>
            <a:gd name="T6" fmla="*/ 2147483647 w 47"/>
            <a:gd name="T7" fmla="*/ 2147483647 h 26"/>
            <a:gd name="T8" fmla="*/ 2147483647 w 47"/>
            <a:gd name="T9" fmla="*/ 2147483647 h 26"/>
            <a:gd name="T10" fmla="*/ 2147483647 w 47"/>
            <a:gd name="T11" fmla="*/ 2147483647 h 26"/>
            <a:gd name="T12" fmla="*/ 2147483647 w 47"/>
            <a:gd name="T13" fmla="*/ 2147483647 h 26"/>
            <a:gd name="T14" fmla="*/ 2147483647 w 47"/>
            <a:gd name="T15" fmla="*/ 2147483647 h 26"/>
            <a:gd name="T16" fmla="*/ 2147483647 w 47"/>
            <a:gd name="T17" fmla="*/ 2147483647 h 26"/>
            <a:gd name="T18" fmla="*/ 2147483647 w 47"/>
            <a:gd name="T19" fmla="*/ 2147483647 h 26"/>
            <a:gd name="T20" fmla="*/ 2147483647 w 47"/>
            <a:gd name="T21" fmla="*/ 2147483647 h 26"/>
            <a:gd name="T22" fmla="*/ 2147483647 w 47"/>
            <a:gd name="T23" fmla="*/ 0 h 26"/>
            <a:gd name="T24" fmla="*/ 2147483647 w 47"/>
            <a:gd name="T25" fmla="*/ 2147483647 h 26"/>
            <a:gd name="T26" fmla="*/ 2147483647 w 47"/>
            <a:gd name="T27" fmla="*/ 0 h 26"/>
            <a:gd name="T28" fmla="*/ 2147483647 w 47"/>
            <a:gd name="T29" fmla="*/ 2147483647 h 26"/>
            <a:gd name="T30" fmla="*/ 2147483647 w 47"/>
            <a:gd name="T31" fmla="*/ 2147483647 h 26"/>
            <a:gd name="T32" fmla="*/ 2147483647 w 47"/>
            <a:gd name="T33" fmla="*/ 2147483647 h 26"/>
            <a:gd name="T34" fmla="*/ 2147483647 w 47"/>
            <a:gd name="T35" fmla="*/ 2147483647 h 26"/>
            <a:gd name="T36" fmla="*/ 2147483647 w 47"/>
            <a:gd name="T37" fmla="*/ 2147483647 h 26"/>
            <a:gd name="T38" fmla="*/ 2147483647 w 47"/>
            <a:gd name="T39" fmla="*/ 2147483647 h 26"/>
            <a:gd name="T40" fmla="*/ 2147483647 w 47"/>
            <a:gd name="T41" fmla="*/ 2147483647 h 26"/>
            <a:gd name="T42" fmla="*/ 2147483647 w 47"/>
            <a:gd name="T43" fmla="*/ 2147483647 h 26"/>
            <a:gd name="T44" fmla="*/ 0 w 47"/>
            <a:gd name="T45" fmla="*/ 2147483647 h 26"/>
            <a:gd name="T46" fmla="*/ 2147483647 w 47"/>
            <a:gd name="T47" fmla="*/ 2147483647 h 26"/>
            <a:gd name="T48" fmla="*/ 2147483647 w 47"/>
            <a:gd name="T49" fmla="*/ 2147483647 h 26"/>
            <a:gd name="T50" fmla="*/ 2147483647 w 47"/>
            <a:gd name="T51" fmla="*/ 2147483647 h 26"/>
            <a:gd name="T52" fmla="*/ 2147483647 w 47"/>
            <a:gd name="T53" fmla="*/ 2147483647 h 26"/>
            <a:gd name="T54" fmla="*/ 2147483647 w 47"/>
            <a:gd name="T55" fmla="*/ 2147483647 h 26"/>
            <a:gd name="T56" fmla="*/ 2147483647 w 47"/>
            <a:gd name="T57" fmla="*/ 2147483647 h 26"/>
            <a:gd name="T58" fmla="*/ 2147483647 w 47"/>
            <a:gd name="T59" fmla="*/ 2147483647 h 26"/>
            <a:gd name="T60" fmla="*/ 2147483647 w 47"/>
            <a:gd name="T61" fmla="*/ 2147483647 h 26"/>
            <a:gd name="T62" fmla="*/ 2147483647 w 47"/>
            <a:gd name="T63" fmla="*/ 2147483647 h 26"/>
            <a:gd name="T64" fmla="*/ 2147483647 w 47"/>
            <a:gd name="T65" fmla="*/ 2147483647 h 26"/>
            <a:gd name="T66" fmla="*/ 2147483647 w 47"/>
            <a:gd name="T67" fmla="*/ 2147483647 h 26"/>
            <a:gd name="T68" fmla="*/ 2147483647 w 47"/>
            <a:gd name="T69" fmla="*/ 2147483647 h 26"/>
            <a:gd name="T70" fmla="*/ 2147483647 w 47"/>
            <a:gd name="T71" fmla="*/ 2147483647 h 26"/>
            <a:gd name="T72" fmla="*/ 2147483647 w 47"/>
            <a:gd name="T73" fmla="*/ 2147483647 h 26"/>
            <a:gd name="T74" fmla="*/ 2147483647 w 47"/>
            <a:gd name="T75" fmla="*/ 2147483647 h 26"/>
            <a:gd name="T76" fmla="*/ 2147483647 w 47"/>
            <a:gd name="T77" fmla="*/ 2147483647 h 26"/>
            <a:gd name="T78" fmla="*/ 2147483647 w 47"/>
            <a:gd name="T79" fmla="*/ 2147483647 h 26"/>
            <a:gd name="T80" fmla="*/ 2147483647 w 47"/>
            <a:gd name="T81" fmla="*/ 2147483647 h 26"/>
            <a:gd name="T82" fmla="*/ 2147483647 w 47"/>
            <a:gd name="T83" fmla="*/ 2147483647 h 26"/>
            <a:gd name="T84" fmla="*/ 2147483647 w 47"/>
            <a:gd name="T85" fmla="*/ 2147483647 h 26"/>
            <a:gd name="T86" fmla="*/ 2147483647 w 47"/>
            <a:gd name="T87" fmla="*/ 2147483647 h 26"/>
            <a:gd name="T88" fmla="*/ 2147483647 w 47"/>
            <a:gd name="T89" fmla="*/ 2147483647 h 26"/>
            <a:gd name="T90" fmla="*/ 2147483647 w 47"/>
            <a:gd name="T91" fmla="*/ 2147483647 h 26"/>
            <a:gd name="T92" fmla="*/ 2147483647 w 47"/>
            <a:gd name="T93" fmla="*/ 2147483647 h 26"/>
            <a:gd name="T94" fmla="*/ 2147483647 w 47"/>
            <a:gd name="T95" fmla="*/ 2147483647 h 2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47"/>
            <a:gd name="T145" fmla="*/ 0 h 26"/>
            <a:gd name="T146" fmla="*/ 47 w 47"/>
            <a:gd name="T147" fmla="*/ 26 h 2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47" h="26">
              <a:moveTo>
                <a:pt x="46" y="16"/>
              </a:moveTo>
              <a:lnTo>
                <a:pt x="47" y="15"/>
              </a:lnTo>
              <a:lnTo>
                <a:pt x="44" y="12"/>
              </a:lnTo>
              <a:lnTo>
                <a:pt x="42" y="14"/>
              </a:lnTo>
              <a:lnTo>
                <a:pt x="39" y="14"/>
              </a:lnTo>
              <a:lnTo>
                <a:pt x="38" y="15"/>
              </a:lnTo>
              <a:lnTo>
                <a:pt x="36" y="12"/>
              </a:lnTo>
              <a:lnTo>
                <a:pt x="32" y="10"/>
              </a:lnTo>
              <a:lnTo>
                <a:pt x="31" y="7"/>
              </a:lnTo>
              <a:lnTo>
                <a:pt x="28" y="4"/>
              </a:lnTo>
              <a:lnTo>
                <a:pt x="25" y="4"/>
              </a:lnTo>
              <a:lnTo>
                <a:pt x="23" y="0"/>
              </a:lnTo>
              <a:lnTo>
                <a:pt x="20" y="1"/>
              </a:lnTo>
              <a:lnTo>
                <a:pt x="17" y="0"/>
              </a:lnTo>
              <a:lnTo>
                <a:pt x="14" y="1"/>
              </a:lnTo>
              <a:lnTo>
                <a:pt x="11" y="2"/>
              </a:lnTo>
              <a:lnTo>
                <a:pt x="11" y="5"/>
              </a:lnTo>
              <a:lnTo>
                <a:pt x="7" y="5"/>
              </a:lnTo>
              <a:lnTo>
                <a:pt x="7" y="7"/>
              </a:lnTo>
              <a:lnTo>
                <a:pt x="5" y="7"/>
              </a:lnTo>
              <a:lnTo>
                <a:pt x="2" y="9"/>
              </a:lnTo>
              <a:lnTo>
                <a:pt x="1" y="9"/>
              </a:lnTo>
              <a:lnTo>
                <a:pt x="0" y="11"/>
              </a:lnTo>
              <a:lnTo>
                <a:pt x="2" y="13"/>
              </a:lnTo>
              <a:lnTo>
                <a:pt x="4" y="13"/>
              </a:lnTo>
              <a:lnTo>
                <a:pt x="5" y="14"/>
              </a:lnTo>
              <a:lnTo>
                <a:pt x="7" y="12"/>
              </a:lnTo>
              <a:lnTo>
                <a:pt x="8" y="12"/>
              </a:lnTo>
              <a:lnTo>
                <a:pt x="9" y="15"/>
              </a:lnTo>
              <a:lnTo>
                <a:pt x="12" y="17"/>
              </a:lnTo>
              <a:lnTo>
                <a:pt x="14" y="17"/>
              </a:lnTo>
              <a:lnTo>
                <a:pt x="14" y="20"/>
              </a:lnTo>
              <a:lnTo>
                <a:pt x="16" y="21"/>
              </a:lnTo>
              <a:lnTo>
                <a:pt x="16" y="23"/>
              </a:lnTo>
              <a:lnTo>
                <a:pt x="19" y="24"/>
              </a:lnTo>
              <a:lnTo>
                <a:pt x="23" y="23"/>
              </a:lnTo>
              <a:lnTo>
                <a:pt x="25" y="22"/>
              </a:lnTo>
              <a:lnTo>
                <a:pt x="27" y="22"/>
              </a:lnTo>
              <a:lnTo>
                <a:pt x="28" y="24"/>
              </a:lnTo>
              <a:lnTo>
                <a:pt x="30" y="25"/>
              </a:lnTo>
              <a:lnTo>
                <a:pt x="32" y="25"/>
              </a:lnTo>
              <a:lnTo>
                <a:pt x="33" y="26"/>
              </a:lnTo>
              <a:lnTo>
                <a:pt x="35" y="24"/>
              </a:lnTo>
              <a:lnTo>
                <a:pt x="38" y="23"/>
              </a:lnTo>
              <a:lnTo>
                <a:pt x="40" y="24"/>
              </a:lnTo>
              <a:lnTo>
                <a:pt x="41" y="23"/>
              </a:lnTo>
              <a:lnTo>
                <a:pt x="45" y="23"/>
              </a:lnTo>
              <a:lnTo>
                <a:pt x="46" y="1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17</xdr:row>
      <xdr:rowOff>38100</xdr:rowOff>
    </xdr:from>
    <xdr:to>
      <xdr:col>2</xdr:col>
      <xdr:colOff>552450</xdr:colOff>
      <xdr:row>18</xdr:row>
      <xdr:rowOff>95250</xdr:rowOff>
    </xdr:to>
    <xdr:sp macro="modRegionSelect.Region_Click" textlink="">
      <xdr:nvSpPr>
        <xdr:cNvPr id="408951" name="ShapeReg_16"/>
        <xdr:cNvSpPr>
          <a:spLocks/>
        </xdr:cNvSpPr>
      </xdr:nvSpPr>
      <xdr:spPr bwMode="auto">
        <a:xfrm>
          <a:off x="1133475" y="2914650"/>
          <a:ext cx="238125" cy="219075"/>
        </a:xfrm>
        <a:custGeom>
          <a:avLst/>
          <a:gdLst>
            <a:gd name="T0" fmla="*/ 0 w 25"/>
            <a:gd name="T1" fmla="*/ 2147483647 h 23"/>
            <a:gd name="T2" fmla="*/ 2147483647 w 25"/>
            <a:gd name="T3" fmla="*/ 0 h 23"/>
            <a:gd name="T4" fmla="*/ 2147483647 w 25"/>
            <a:gd name="T5" fmla="*/ 0 h 23"/>
            <a:gd name="T6" fmla="*/ 2147483647 w 25"/>
            <a:gd name="T7" fmla="*/ 2147483647 h 23"/>
            <a:gd name="T8" fmla="*/ 2147483647 w 25"/>
            <a:gd name="T9" fmla="*/ 2147483647 h 23"/>
            <a:gd name="T10" fmla="*/ 2147483647 w 25"/>
            <a:gd name="T11" fmla="*/ 2147483647 h 23"/>
            <a:gd name="T12" fmla="*/ 2147483647 w 25"/>
            <a:gd name="T13" fmla="*/ 2147483647 h 23"/>
            <a:gd name="T14" fmla="*/ 2147483647 w 25"/>
            <a:gd name="T15" fmla="*/ 2147483647 h 23"/>
            <a:gd name="T16" fmla="*/ 2147483647 w 25"/>
            <a:gd name="T17" fmla="*/ 2147483647 h 23"/>
            <a:gd name="T18" fmla="*/ 2147483647 w 25"/>
            <a:gd name="T19" fmla="*/ 2147483647 h 23"/>
            <a:gd name="T20" fmla="*/ 2147483647 w 25"/>
            <a:gd name="T21" fmla="*/ 2147483647 h 23"/>
            <a:gd name="T22" fmla="*/ 2147483647 w 25"/>
            <a:gd name="T23" fmla="*/ 2147483647 h 23"/>
            <a:gd name="T24" fmla="*/ 2147483647 w 25"/>
            <a:gd name="T25" fmla="*/ 2147483647 h 23"/>
            <a:gd name="T26" fmla="*/ 2147483647 w 25"/>
            <a:gd name="T27" fmla="*/ 2147483647 h 23"/>
            <a:gd name="T28" fmla="*/ 2147483647 w 25"/>
            <a:gd name="T29" fmla="*/ 2147483647 h 23"/>
            <a:gd name="T30" fmla="*/ 2147483647 w 25"/>
            <a:gd name="T31" fmla="*/ 2147483647 h 23"/>
            <a:gd name="T32" fmla="*/ 2147483647 w 25"/>
            <a:gd name="T33" fmla="*/ 2147483647 h 23"/>
            <a:gd name="T34" fmla="*/ 2147483647 w 25"/>
            <a:gd name="T35" fmla="*/ 2147483647 h 23"/>
            <a:gd name="T36" fmla="*/ 2147483647 w 25"/>
            <a:gd name="T37" fmla="*/ 2147483647 h 23"/>
            <a:gd name="T38" fmla="*/ 2147483647 w 25"/>
            <a:gd name="T39" fmla="*/ 2147483647 h 23"/>
            <a:gd name="T40" fmla="*/ 2147483647 w 25"/>
            <a:gd name="T41" fmla="*/ 2147483647 h 23"/>
            <a:gd name="T42" fmla="*/ 2147483647 w 25"/>
            <a:gd name="T43" fmla="*/ 2147483647 h 23"/>
            <a:gd name="T44" fmla="*/ 2147483647 w 25"/>
            <a:gd name="T45" fmla="*/ 2147483647 h 23"/>
            <a:gd name="T46" fmla="*/ 2147483647 w 25"/>
            <a:gd name="T47" fmla="*/ 2147483647 h 23"/>
            <a:gd name="T48" fmla="*/ 2147483647 w 25"/>
            <a:gd name="T49" fmla="*/ 2147483647 h 23"/>
            <a:gd name="T50" fmla="*/ 2147483647 w 25"/>
            <a:gd name="T51" fmla="*/ 2147483647 h 23"/>
            <a:gd name="T52" fmla="*/ 2147483647 w 25"/>
            <a:gd name="T53" fmla="*/ 2147483647 h 23"/>
            <a:gd name="T54" fmla="*/ 2147483647 w 25"/>
            <a:gd name="T55" fmla="*/ 2147483647 h 23"/>
            <a:gd name="T56" fmla="*/ 2147483647 w 25"/>
            <a:gd name="T57" fmla="*/ 2147483647 h 23"/>
            <a:gd name="T58" fmla="*/ 0 w 25"/>
            <a:gd name="T59" fmla="*/ 2147483647 h 23"/>
            <a:gd name="T60" fmla="*/ 0 w 25"/>
            <a:gd name="T61" fmla="*/ 2147483647 h 23"/>
            <a:gd name="T62" fmla="*/ 2147483647 w 25"/>
            <a:gd name="T63" fmla="*/ 2147483647 h 23"/>
            <a:gd name="T64" fmla="*/ 0 w 25"/>
            <a:gd name="T65" fmla="*/ 2147483647 h 23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25"/>
            <a:gd name="T100" fmla="*/ 0 h 23"/>
            <a:gd name="T101" fmla="*/ 25 w 25"/>
            <a:gd name="T102" fmla="*/ 23 h 23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25" h="23">
              <a:moveTo>
                <a:pt x="0" y="2"/>
              </a:moveTo>
              <a:lnTo>
                <a:pt x="2" y="0"/>
              </a:lnTo>
              <a:lnTo>
                <a:pt x="5" y="0"/>
              </a:lnTo>
              <a:lnTo>
                <a:pt x="6" y="2"/>
              </a:lnTo>
              <a:lnTo>
                <a:pt x="9" y="2"/>
              </a:lnTo>
              <a:lnTo>
                <a:pt x="11" y="4"/>
              </a:lnTo>
              <a:lnTo>
                <a:pt x="13" y="4"/>
              </a:lnTo>
              <a:lnTo>
                <a:pt x="14" y="5"/>
              </a:lnTo>
              <a:lnTo>
                <a:pt x="16" y="3"/>
              </a:lnTo>
              <a:lnTo>
                <a:pt x="17" y="3"/>
              </a:lnTo>
              <a:lnTo>
                <a:pt x="18" y="6"/>
              </a:lnTo>
              <a:lnTo>
                <a:pt x="21" y="8"/>
              </a:lnTo>
              <a:lnTo>
                <a:pt x="23" y="8"/>
              </a:lnTo>
              <a:lnTo>
                <a:pt x="23" y="11"/>
              </a:lnTo>
              <a:lnTo>
                <a:pt x="25" y="12"/>
              </a:lnTo>
              <a:lnTo>
                <a:pt x="25" y="14"/>
              </a:lnTo>
              <a:lnTo>
                <a:pt x="23" y="14"/>
              </a:lnTo>
              <a:lnTo>
                <a:pt x="21" y="17"/>
              </a:lnTo>
              <a:lnTo>
                <a:pt x="19" y="17"/>
              </a:lnTo>
              <a:lnTo>
                <a:pt x="17" y="15"/>
              </a:lnTo>
              <a:lnTo>
                <a:pt x="15" y="17"/>
              </a:lnTo>
              <a:lnTo>
                <a:pt x="15" y="20"/>
              </a:lnTo>
              <a:lnTo>
                <a:pt x="13" y="21"/>
              </a:lnTo>
              <a:lnTo>
                <a:pt x="10" y="22"/>
              </a:lnTo>
              <a:lnTo>
                <a:pt x="7" y="23"/>
              </a:lnTo>
              <a:lnTo>
                <a:pt x="8" y="18"/>
              </a:lnTo>
              <a:lnTo>
                <a:pt x="9" y="15"/>
              </a:lnTo>
              <a:lnTo>
                <a:pt x="6" y="11"/>
              </a:lnTo>
              <a:lnTo>
                <a:pt x="4" y="9"/>
              </a:lnTo>
              <a:lnTo>
                <a:pt x="0" y="8"/>
              </a:lnTo>
              <a:lnTo>
                <a:pt x="0" y="6"/>
              </a:lnTo>
              <a:lnTo>
                <a:pt x="2" y="4"/>
              </a:lnTo>
              <a:lnTo>
                <a:pt x="0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209550</xdr:colOff>
      <xdr:row>17</xdr:row>
      <xdr:rowOff>28575</xdr:rowOff>
    </xdr:from>
    <xdr:to>
      <xdr:col>2</xdr:col>
      <xdr:colOff>400050</xdr:colOff>
      <xdr:row>18</xdr:row>
      <xdr:rowOff>133350</xdr:rowOff>
    </xdr:to>
    <xdr:sp macro="modRegionSelect.Region_Click" textlink="">
      <xdr:nvSpPr>
        <xdr:cNvPr id="408952" name="ShapeReg_7"/>
        <xdr:cNvSpPr>
          <a:spLocks/>
        </xdr:cNvSpPr>
      </xdr:nvSpPr>
      <xdr:spPr bwMode="auto">
        <a:xfrm>
          <a:off x="1028700" y="2905125"/>
          <a:ext cx="190500" cy="266700"/>
        </a:xfrm>
        <a:custGeom>
          <a:avLst/>
          <a:gdLst>
            <a:gd name="T0" fmla="*/ 2147483647 w 20"/>
            <a:gd name="T1" fmla="*/ 2147483647 h 28"/>
            <a:gd name="T2" fmla="*/ 2147483647 w 20"/>
            <a:gd name="T3" fmla="*/ 2147483647 h 28"/>
            <a:gd name="T4" fmla="*/ 2147483647 w 20"/>
            <a:gd name="T5" fmla="*/ 2147483647 h 28"/>
            <a:gd name="T6" fmla="*/ 2147483647 w 20"/>
            <a:gd name="T7" fmla="*/ 2147483647 h 28"/>
            <a:gd name="T8" fmla="*/ 2147483647 w 20"/>
            <a:gd name="T9" fmla="*/ 2147483647 h 28"/>
            <a:gd name="T10" fmla="*/ 2147483647 w 20"/>
            <a:gd name="T11" fmla="*/ 2147483647 h 28"/>
            <a:gd name="T12" fmla="*/ 2147483647 w 20"/>
            <a:gd name="T13" fmla="*/ 2147483647 h 28"/>
            <a:gd name="T14" fmla="*/ 2147483647 w 20"/>
            <a:gd name="T15" fmla="*/ 2147483647 h 28"/>
            <a:gd name="T16" fmla="*/ 2147483647 w 20"/>
            <a:gd name="T17" fmla="*/ 2147483647 h 28"/>
            <a:gd name="T18" fmla="*/ 2147483647 w 20"/>
            <a:gd name="T19" fmla="*/ 2147483647 h 28"/>
            <a:gd name="T20" fmla="*/ 2147483647 w 20"/>
            <a:gd name="T21" fmla="*/ 2147483647 h 28"/>
            <a:gd name="T22" fmla="*/ 2147483647 w 20"/>
            <a:gd name="T23" fmla="*/ 2147483647 h 28"/>
            <a:gd name="T24" fmla="*/ 2147483647 w 20"/>
            <a:gd name="T25" fmla="*/ 2147483647 h 28"/>
            <a:gd name="T26" fmla="*/ 2147483647 w 20"/>
            <a:gd name="T27" fmla="*/ 2147483647 h 28"/>
            <a:gd name="T28" fmla="*/ 2147483647 w 20"/>
            <a:gd name="T29" fmla="*/ 2147483647 h 28"/>
            <a:gd name="T30" fmla="*/ 2147483647 w 20"/>
            <a:gd name="T31" fmla="*/ 2147483647 h 28"/>
            <a:gd name="T32" fmla="*/ 2147483647 w 20"/>
            <a:gd name="T33" fmla="*/ 2147483647 h 28"/>
            <a:gd name="T34" fmla="*/ 2147483647 w 20"/>
            <a:gd name="T35" fmla="*/ 2147483647 h 28"/>
            <a:gd name="T36" fmla="*/ 2147483647 w 20"/>
            <a:gd name="T37" fmla="*/ 2147483647 h 28"/>
            <a:gd name="T38" fmla="*/ 2147483647 w 20"/>
            <a:gd name="T39" fmla="*/ 2147483647 h 28"/>
            <a:gd name="T40" fmla="*/ 2147483647 w 20"/>
            <a:gd name="T41" fmla="*/ 2147483647 h 28"/>
            <a:gd name="T42" fmla="*/ 2147483647 w 20"/>
            <a:gd name="T43" fmla="*/ 2147483647 h 28"/>
            <a:gd name="T44" fmla="*/ 2147483647 w 20"/>
            <a:gd name="T45" fmla="*/ 2147483647 h 28"/>
            <a:gd name="T46" fmla="*/ 2147483647 w 20"/>
            <a:gd name="T47" fmla="*/ 2147483647 h 28"/>
            <a:gd name="T48" fmla="*/ 2147483647 w 20"/>
            <a:gd name="T49" fmla="*/ 2147483647 h 28"/>
            <a:gd name="T50" fmla="*/ 2147483647 w 20"/>
            <a:gd name="T51" fmla="*/ 2147483647 h 28"/>
            <a:gd name="T52" fmla="*/ 2147483647 w 20"/>
            <a:gd name="T53" fmla="*/ 2147483647 h 28"/>
            <a:gd name="T54" fmla="*/ 2147483647 w 20"/>
            <a:gd name="T55" fmla="*/ 2147483647 h 28"/>
            <a:gd name="T56" fmla="*/ 2147483647 w 20"/>
            <a:gd name="T57" fmla="*/ 2147483647 h 28"/>
            <a:gd name="T58" fmla="*/ 2147483647 w 20"/>
            <a:gd name="T59" fmla="*/ 2147483647 h 28"/>
            <a:gd name="T60" fmla="*/ 0 w 20"/>
            <a:gd name="T61" fmla="*/ 2147483647 h 28"/>
            <a:gd name="T62" fmla="*/ 2147483647 w 20"/>
            <a:gd name="T63" fmla="*/ 2147483647 h 28"/>
            <a:gd name="T64" fmla="*/ 2147483647 w 20"/>
            <a:gd name="T65" fmla="*/ 2147483647 h 28"/>
            <a:gd name="T66" fmla="*/ 2147483647 w 20"/>
            <a:gd name="T67" fmla="*/ 2147483647 h 28"/>
            <a:gd name="T68" fmla="*/ 2147483647 w 20"/>
            <a:gd name="T69" fmla="*/ 2147483647 h 28"/>
            <a:gd name="T70" fmla="*/ 2147483647 w 20"/>
            <a:gd name="T71" fmla="*/ 0 h 28"/>
            <a:gd name="T72" fmla="*/ 2147483647 w 20"/>
            <a:gd name="T73" fmla="*/ 2147483647 h 28"/>
            <a:gd name="T74" fmla="*/ 2147483647 w 20"/>
            <a:gd name="T75" fmla="*/ 2147483647 h 28"/>
            <a:gd name="T76" fmla="*/ 2147483647 w 20"/>
            <a:gd name="T77" fmla="*/ 2147483647 h 28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0"/>
            <a:gd name="T118" fmla="*/ 0 h 28"/>
            <a:gd name="T119" fmla="*/ 20 w 20"/>
            <a:gd name="T120" fmla="*/ 28 h 28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0" h="28">
              <a:moveTo>
                <a:pt x="8" y="4"/>
              </a:moveTo>
              <a:lnTo>
                <a:pt x="9" y="3"/>
              </a:lnTo>
              <a:lnTo>
                <a:pt x="11" y="3"/>
              </a:lnTo>
              <a:lnTo>
                <a:pt x="13" y="5"/>
              </a:lnTo>
              <a:lnTo>
                <a:pt x="11" y="7"/>
              </a:lnTo>
              <a:lnTo>
                <a:pt x="11" y="9"/>
              </a:lnTo>
              <a:lnTo>
                <a:pt x="15" y="10"/>
              </a:lnTo>
              <a:lnTo>
                <a:pt x="17" y="12"/>
              </a:lnTo>
              <a:lnTo>
                <a:pt x="20" y="16"/>
              </a:lnTo>
              <a:lnTo>
                <a:pt x="19" y="19"/>
              </a:lnTo>
              <a:lnTo>
                <a:pt x="18" y="24"/>
              </a:lnTo>
              <a:lnTo>
                <a:pt x="15" y="24"/>
              </a:lnTo>
              <a:lnTo>
                <a:pt x="13" y="26"/>
              </a:lnTo>
              <a:lnTo>
                <a:pt x="11" y="26"/>
              </a:lnTo>
              <a:lnTo>
                <a:pt x="10" y="28"/>
              </a:lnTo>
              <a:lnTo>
                <a:pt x="8" y="25"/>
              </a:lnTo>
              <a:lnTo>
                <a:pt x="6" y="25"/>
              </a:lnTo>
              <a:lnTo>
                <a:pt x="6" y="23"/>
              </a:lnTo>
              <a:lnTo>
                <a:pt x="4" y="22"/>
              </a:lnTo>
              <a:lnTo>
                <a:pt x="5" y="21"/>
              </a:lnTo>
              <a:lnTo>
                <a:pt x="3" y="20"/>
              </a:lnTo>
              <a:lnTo>
                <a:pt x="3" y="18"/>
              </a:lnTo>
              <a:lnTo>
                <a:pt x="4" y="17"/>
              </a:lnTo>
              <a:lnTo>
                <a:pt x="5" y="16"/>
              </a:lnTo>
              <a:lnTo>
                <a:pt x="5" y="13"/>
              </a:lnTo>
              <a:lnTo>
                <a:pt x="4" y="12"/>
              </a:lnTo>
              <a:lnTo>
                <a:pt x="2" y="12"/>
              </a:lnTo>
              <a:lnTo>
                <a:pt x="2" y="11"/>
              </a:lnTo>
              <a:lnTo>
                <a:pt x="2" y="9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1" y="4"/>
              </a:lnTo>
              <a:lnTo>
                <a:pt x="2" y="3"/>
              </a:lnTo>
              <a:lnTo>
                <a:pt x="3" y="1"/>
              </a:lnTo>
              <a:lnTo>
                <a:pt x="4" y="0"/>
              </a:lnTo>
              <a:lnTo>
                <a:pt x="5" y="1"/>
              </a:lnTo>
              <a:lnTo>
                <a:pt x="6" y="3"/>
              </a:lnTo>
              <a:lnTo>
                <a:pt x="8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504825</xdr:colOff>
      <xdr:row>19</xdr:row>
      <xdr:rowOff>57150</xdr:rowOff>
    </xdr:from>
    <xdr:to>
      <xdr:col>3</xdr:col>
      <xdr:colOff>66675</xdr:colOff>
      <xdr:row>20</xdr:row>
      <xdr:rowOff>47625</xdr:rowOff>
    </xdr:to>
    <xdr:sp macro="modRegionSelect.Region_Click" textlink="">
      <xdr:nvSpPr>
        <xdr:cNvPr id="408953" name="ShapeReg_81"/>
        <xdr:cNvSpPr>
          <a:spLocks/>
        </xdr:cNvSpPr>
      </xdr:nvSpPr>
      <xdr:spPr bwMode="auto">
        <a:xfrm>
          <a:off x="1323975" y="3257550"/>
          <a:ext cx="171450" cy="152400"/>
        </a:xfrm>
        <a:custGeom>
          <a:avLst/>
          <a:gdLst>
            <a:gd name="T0" fmla="*/ 2147483647 w 18"/>
            <a:gd name="T1" fmla="*/ 2147483647 h 16"/>
            <a:gd name="T2" fmla="*/ 2147483647 w 18"/>
            <a:gd name="T3" fmla="*/ 2147483647 h 16"/>
            <a:gd name="T4" fmla="*/ 2147483647 w 18"/>
            <a:gd name="T5" fmla="*/ 2147483647 h 16"/>
            <a:gd name="T6" fmla="*/ 2147483647 w 18"/>
            <a:gd name="T7" fmla="*/ 2147483647 h 16"/>
            <a:gd name="T8" fmla="*/ 2147483647 w 18"/>
            <a:gd name="T9" fmla="*/ 2147483647 h 16"/>
            <a:gd name="T10" fmla="*/ 2147483647 w 18"/>
            <a:gd name="T11" fmla="*/ 0 h 16"/>
            <a:gd name="T12" fmla="*/ 2147483647 w 18"/>
            <a:gd name="T13" fmla="*/ 2147483647 h 16"/>
            <a:gd name="T14" fmla="*/ 2147483647 w 18"/>
            <a:gd name="T15" fmla="*/ 2147483647 h 16"/>
            <a:gd name="T16" fmla="*/ 2147483647 w 18"/>
            <a:gd name="T17" fmla="*/ 2147483647 h 16"/>
            <a:gd name="T18" fmla="*/ 2147483647 w 18"/>
            <a:gd name="T19" fmla="*/ 2147483647 h 16"/>
            <a:gd name="T20" fmla="*/ 2147483647 w 18"/>
            <a:gd name="T21" fmla="*/ 2147483647 h 16"/>
            <a:gd name="T22" fmla="*/ 2147483647 w 18"/>
            <a:gd name="T23" fmla="*/ 2147483647 h 16"/>
            <a:gd name="T24" fmla="*/ 2147483647 w 18"/>
            <a:gd name="T25" fmla="*/ 2147483647 h 16"/>
            <a:gd name="T26" fmla="*/ 2147483647 w 18"/>
            <a:gd name="T27" fmla="*/ 2147483647 h 16"/>
            <a:gd name="T28" fmla="*/ 2147483647 w 18"/>
            <a:gd name="T29" fmla="*/ 2147483647 h 16"/>
            <a:gd name="T30" fmla="*/ 2147483647 w 18"/>
            <a:gd name="T31" fmla="*/ 2147483647 h 16"/>
            <a:gd name="T32" fmla="*/ 2147483647 w 18"/>
            <a:gd name="T33" fmla="*/ 2147483647 h 16"/>
            <a:gd name="T34" fmla="*/ 2147483647 w 18"/>
            <a:gd name="T35" fmla="*/ 2147483647 h 16"/>
            <a:gd name="T36" fmla="*/ 2147483647 w 18"/>
            <a:gd name="T37" fmla="*/ 2147483647 h 16"/>
            <a:gd name="T38" fmla="*/ 0 w 18"/>
            <a:gd name="T39" fmla="*/ 2147483647 h 16"/>
            <a:gd name="T40" fmla="*/ 2147483647 w 18"/>
            <a:gd name="T41" fmla="*/ 2147483647 h 1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8"/>
            <a:gd name="T64" fmla="*/ 0 h 16"/>
            <a:gd name="T65" fmla="*/ 18 w 18"/>
            <a:gd name="T66" fmla="*/ 16 h 1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8" h="16">
              <a:moveTo>
                <a:pt x="1" y="11"/>
              </a:moveTo>
              <a:lnTo>
                <a:pt x="1" y="9"/>
              </a:lnTo>
              <a:lnTo>
                <a:pt x="2" y="7"/>
              </a:lnTo>
              <a:lnTo>
                <a:pt x="4" y="5"/>
              </a:lnTo>
              <a:lnTo>
                <a:pt x="4" y="2"/>
              </a:lnTo>
              <a:lnTo>
                <a:pt x="8" y="0"/>
              </a:lnTo>
              <a:lnTo>
                <a:pt x="10" y="1"/>
              </a:lnTo>
              <a:lnTo>
                <a:pt x="15" y="1"/>
              </a:lnTo>
              <a:lnTo>
                <a:pt x="16" y="3"/>
              </a:lnTo>
              <a:lnTo>
                <a:pt x="17" y="5"/>
              </a:lnTo>
              <a:lnTo>
                <a:pt x="17" y="7"/>
              </a:lnTo>
              <a:lnTo>
                <a:pt x="18" y="10"/>
              </a:lnTo>
              <a:lnTo>
                <a:pt x="15" y="10"/>
              </a:lnTo>
              <a:lnTo>
                <a:pt x="12" y="12"/>
              </a:lnTo>
              <a:lnTo>
                <a:pt x="12" y="15"/>
              </a:lnTo>
              <a:lnTo>
                <a:pt x="9" y="16"/>
              </a:lnTo>
              <a:lnTo>
                <a:pt x="7" y="15"/>
              </a:lnTo>
              <a:lnTo>
                <a:pt x="4" y="16"/>
              </a:lnTo>
              <a:lnTo>
                <a:pt x="1" y="14"/>
              </a:lnTo>
              <a:lnTo>
                <a:pt x="0" y="13"/>
              </a:lnTo>
              <a:lnTo>
                <a:pt x="1" y="1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123825</xdr:rowOff>
    </xdr:from>
    <xdr:to>
      <xdr:col>3</xdr:col>
      <xdr:colOff>581025</xdr:colOff>
      <xdr:row>20</xdr:row>
      <xdr:rowOff>47625</xdr:rowOff>
    </xdr:to>
    <xdr:sp macro="modRegionSelect.Region_Click" textlink="">
      <xdr:nvSpPr>
        <xdr:cNvPr id="408954" name="ShapeReg_24"/>
        <xdr:cNvSpPr>
          <a:spLocks/>
        </xdr:cNvSpPr>
      </xdr:nvSpPr>
      <xdr:spPr bwMode="auto">
        <a:xfrm>
          <a:off x="1476375" y="2838450"/>
          <a:ext cx="533400" cy="571500"/>
        </a:xfrm>
        <a:custGeom>
          <a:avLst/>
          <a:gdLst>
            <a:gd name="T0" fmla="*/ 2147483647 w 56"/>
            <a:gd name="T1" fmla="*/ 2147483647 h 60"/>
            <a:gd name="T2" fmla="*/ 2147483647 w 56"/>
            <a:gd name="T3" fmla="*/ 2147483647 h 60"/>
            <a:gd name="T4" fmla="*/ 2147483647 w 56"/>
            <a:gd name="T5" fmla="*/ 2147483647 h 60"/>
            <a:gd name="T6" fmla="*/ 2147483647 w 56"/>
            <a:gd name="T7" fmla="*/ 2147483647 h 60"/>
            <a:gd name="T8" fmla="*/ 2147483647 w 56"/>
            <a:gd name="T9" fmla="*/ 2147483647 h 60"/>
            <a:gd name="T10" fmla="*/ 2147483647 w 56"/>
            <a:gd name="T11" fmla="*/ 2147483647 h 60"/>
            <a:gd name="T12" fmla="*/ 2147483647 w 56"/>
            <a:gd name="T13" fmla="*/ 2147483647 h 60"/>
            <a:gd name="T14" fmla="*/ 2147483647 w 56"/>
            <a:gd name="T15" fmla="*/ 2147483647 h 60"/>
            <a:gd name="T16" fmla="*/ 2147483647 w 56"/>
            <a:gd name="T17" fmla="*/ 2147483647 h 60"/>
            <a:gd name="T18" fmla="*/ 2147483647 w 56"/>
            <a:gd name="T19" fmla="*/ 2147483647 h 60"/>
            <a:gd name="T20" fmla="*/ 2147483647 w 56"/>
            <a:gd name="T21" fmla="*/ 2147483647 h 60"/>
            <a:gd name="T22" fmla="*/ 2147483647 w 56"/>
            <a:gd name="T23" fmla="*/ 0 h 60"/>
            <a:gd name="T24" fmla="*/ 2147483647 w 56"/>
            <a:gd name="T25" fmla="*/ 2147483647 h 60"/>
            <a:gd name="T26" fmla="*/ 2147483647 w 56"/>
            <a:gd name="T27" fmla="*/ 2147483647 h 60"/>
            <a:gd name="T28" fmla="*/ 2147483647 w 56"/>
            <a:gd name="T29" fmla="*/ 2147483647 h 60"/>
            <a:gd name="T30" fmla="*/ 2147483647 w 56"/>
            <a:gd name="T31" fmla="*/ 2147483647 h 60"/>
            <a:gd name="T32" fmla="*/ 2147483647 w 56"/>
            <a:gd name="T33" fmla="*/ 2147483647 h 60"/>
            <a:gd name="T34" fmla="*/ 2147483647 w 56"/>
            <a:gd name="T35" fmla="*/ 2147483647 h 60"/>
            <a:gd name="T36" fmla="*/ 2147483647 w 56"/>
            <a:gd name="T37" fmla="*/ 2147483647 h 60"/>
            <a:gd name="T38" fmla="*/ 2147483647 w 56"/>
            <a:gd name="T39" fmla="*/ 2147483647 h 60"/>
            <a:gd name="T40" fmla="*/ 2147483647 w 56"/>
            <a:gd name="T41" fmla="*/ 2147483647 h 60"/>
            <a:gd name="T42" fmla="*/ 2147483647 w 56"/>
            <a:gd name="T43" fmla="*/ 2147483647 h 60"/>
            <a:gd name="T44" fmla="*/ 2147483647 w 56"/>
            <a:gd name="T45" fmla="*/ 2147483647 h 60"/>
            <a:gd name="T46" fmla="*/ 2147483647 w 56"/>
            <a:gd name="T47" fmla="*/ 2147483647 h 60"/>
            <a:gd name="T48" fmla="*/ 2147483647 w 56"/>
            <a:gd name="T49" fmla="*/ 2147483647 h 60"/>
            <a:gd name="T50" fmla="*/ 2147483647 w 56"/>
            <a:gd name="T51" fmla="*/ 2147483647 h 60"/>
            <a:gd name="T52" fmla="*/ 2147483647 w 56"/>
            <a:gd name="T53" fmla="*/ 2147483647 h 60"/>
            <a:gd name="T54" fmla="*/ 2147483647 w 56"/>
            <a:gd name="T55" fmla="*/ 2147483647 h 60"/>
            <a:gd name="T56" fmla="*/ 2147483647 w 56"/>
            <a:gd name="T57" fmla="*/ 2147483647 h 60"/>
            <a:gd name="T58" fmla="*/ 2147483647 w 56"/>
            <a:gd name="T59" fmla="*/ 2147483647 h 60"/>
            <a:gd name="T60" fmla="*/ 2147483647 w 56"/>
            <a:gd name="T61" fmla="*/ 2147483647 h 60"/>
            <a:gd name="T62" fmla="*/ 2147483647 w 56"/>
            <a:gd name="T63" fmla="*/ 2147483647 h 60"/>
            <a:gd name="T64" fmla="*/ 2147483647 w 56"/>
            <a:gd name="T65" fmla="*/ 2147483647 h 60"/>
            <a:gd name="T66" fmla="*/ 2147483647 w 56"/>
            <a:gd name="T67" fmla="*/ 2147483647 h 60"/>
            <a:gd name="T68" fmla="*/ 2147483647 w 56"/>
            <a:gd name="T69" fmla="*/ 2147483647 h 60"/>
            <a:gd name="T70" fmla="*/ 2147483647 w 56"/>
            <a:gd name="T71" fmla="*/ 2147483647 h 60"/>
            <a:gd name="T72" fmla="*/ 2147483647 w 56"/>
            <a:gd name="T73" fmla="*/ 2147483647 h 60"/>
            <a:gd name="T74" fmla="*/ 2147483647 w 56"/>
            <a:gd name="T75" fmla="*/ 2147483647 h 60"/>
            <a:gd name="T76" fmla="*/ 2147483647 w 56"/>
            <a:gd name="T77" fmla="*/ 2147483647 h 60"/>
            <a:gd name="T78" fmla="*/ 2147483647 w 56"/>
            <a:gd name="T79" fmla="*/ 2147483647 h 60"/>
            <a:gd name="T80" fmla="*/ 2147483647 w 56"/>
            <a:gd name="T81" fmla="*/ 2147483647 h 60"/>
            <a:gd name="T82" fmla="*/ 2147483647 w 56"/>
            <a:gd name="T83" fmla="*/ 2147483647 h 60"/>
            <a:gd name="T84" fmla="*/ 2147483647 w 56"/>
            <a:gd name="T85" fmla="*/ 2147483647 h 60"/>
            <a:gd name="T86" fmla="*/ 2147483647 w 56"/>
            <a:gd name="T87" fmla="*/ 2147483647 h 60"/>
            <a:gd name="T88" fmla="*/ 2147483647 w 56"/>
            <a:gd name="T89" fmla="*/ 2147483647 h 60"/>
            <a:gd name="T90" fmla="*/ 0 w 56"/>
            <a:gd name="T91" fmla="*/ 2147483647 h 60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6"/>
            <a:gd name="T139" fmla="*/ 0 h 60"/>
            <a:gd name="T140" fmla="*/ 56 w 56"/>
            <a:gd name="T141" fmla="*/ 60 h 60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6" h="60">
              <a:moveTo>
                <a:pt x="0" y="38"/>
              </a:moveTo>
              <a:lnTo>
                <a:pt x="2" y="35"/>
              </a:lnTo>
              <a:lnTo>
                <a:pt x="4" y="33"/>
              </a:lnTo>
              <a:lnTo>
                <a:pt x="6" y="33"/>
              </a:lnTo>
              <a:lnTo>
                <a:pt x="9" y="34"/>
              </a:lnTo>
              <a:lnTo>
                <a:pt x="12" y="31"/>
              </a:lnTo>
              <a:lnTo>
                <a:pt x="9" y="27"/>
              </a:lnTo>
              <a:lnTo>
                <a:pt x="6" y="25"/>
              </a:lnTo>
              <a:lnTo>
                <a:pt x="8" y="23"/>
              </a:lnTo>
              <a:lnTo>
                <a:pt x="11" y="22"/>
              </a:lnTo>
              <a:lnTo>
                <a:pt x="13" y="23"/>
              </a:lnTo>
              <a:lnTo>
                <a:pt x="14" y="22"/>
              </a:lnTo>
              <a:lnTo>
                <a:pt x="18" y="22"/>
              </a:lnTo>
              <a:lnTo>
                <a:pt x="19" y="15"/>
              </a:lnTo>
              <a:lnTo>
                <a:pt x="20" y="14"/>
              </a:lnTo>
              <a:lnTo>
                <a:pt x="21" y="13"/>
              </a:lnTo>
              <a:lnTo>
                <a:pt x="21" y="10"/>
              </a:lnTo>
              <a:lnTo>
                <a:pt x="23" y="9"/>
              </a:lnTo>
              <a:lnTo>
                <a:pt x="20" y="6"/>
              </a:lnTo>
              <a:lnTo>
                <a:pt x="21" y="5"/>
              </a:lnTo>
              <a:lnTo>
                <a:pt x="24" y="6"/>
              </a:lnTo>
              <a:lnTo>
                <a:pt x="29" y="1"/>
              </a:lnTo>
              <a:lnTo>
                <a:pt x="30" y="0"/>
              </a:lnTo>
              <a:lnTo>
                <a:pt x="31" y="0"/>
              </a:lnTo>
              <a:lnTo>
                <a:pt x="34" y="3"/>
              </a:lnTo>
              <a:lnTo>
                <a:pt x="33" y="5"/>
              </a:lnTo>
              <a:lnTo>
                <a:pt x="34" y="5"/>
              </a:lnTo>
              <a:lnTo>
                <a:pt x="35" y="8"/>
              </a:lnTo>
              <a:lnTo>
                <a:pt x="33" y="9"/>
              </a:lnTo>
              <a:lnTo>
                <a:pt x="33" y="12"/>
              </a:lnTo>
              <a:lnTo>
                <a:pt x="30" y="12"/>
              </a:lnTo>
              <a:lnTo>
                <a:pt x="30" y="14"/>
              </a:lnTo>
              <a:lnTo>
                <a:pt x="29" y="16"/>
              </a:lnTo>
              <a:lnTo>
                <a:pt x="29" y="18"/>
              </a:lnTo>
              <a:lnTo>
                <a:pt x="30" y="19"/>
              </a:lnTo>
              <a:lnTo>
                <a:pt x="30" y="21"/>
              </a:lnTo>
              <a:lnTo>
                <a:pt x="31" y="23"/>
              </a:lnTo>
              <a:lnTo>
                <a:pt x="30" y="25"/>
              </a:lnTo>
              <a:lnTo>
                <a:pt x="31" y="26"/>
              </a:lnTo>
              <a:lnTo>
                <a:pt x="32" y="24"/>
              </a:lnTo>
              <a:lnTo>
                <a:pt x="33" y="22"/>
              </a:lnTo>
              <a:lnTo>
                <a:pt x="36" y="21"/>
              </a:lnTo>
              <a:lnTo>
                <a:pt x="38" y="22"/>
              </a:lnTo>
              <a:lnTo>
                <a:pt x="39" y="24"/>
              </a:lnTo>
              <a:lnTo>
                <a:pt x="42" y="22"/>
              </a:lnTo>
              <a:lnTo>
                <a:pt x="43" y="23"/>
              </a:lnTo>
              <a:lnTo>
                <a:pt x="43" y="24"/>
              </a:lnTo>
              <a:lnTo>
                <a:pt x="45" y="24"/>
              </a:lnTo>
              <a:lnTo>
                <a:pt x="47" y="23"/>
              </a:lnTo>
              <a:lnTo>
                <a:pt x="49" y="23"/>
              </a:lnTo>
              <a:lnTo>
                <a:pt x="50" y="24"/>
              </a:lnTo>
              <a:lnTo>
                <a:pt x="52" y="25"/>
              </a:lnTo>
              <a:lnTo>
                <a:pt x="54" y="27"/>
              </a:lnTo>
              <a:lnTo>
                <a:pt x="56" y="28"/>
              </a:lnTo>
              <a:lnTo>
                <a:pt x="55" y="31"/>
              </a:lnTo>
              <a:lnTo>
                <a:pt x="53" y="32"/>
              </a:lnTo>
              <a:lnTo>
                <a:pt x="51" y="33"/>
              </a:lnTo>
              <a:lnTo>
                <a:pt x="49" y="36"/>
              </a:lnTo>
              <a:lnTo>
                <a:pt x="49" y="38"/>
              </a:lnTo>
              <a:lnTo>
                <a:pt x="50" y="39"/>
              </a:lnTo>
              <a:lnTo>
                <a:pt x="49" y="41"/>
              </a:lnTo>
              <a:lnTo>
                <a:pt x="49" y="44"/>
              </a:lnTo>
              <a:lnTo>
                <a:pt x="46" y="45"/>
              </a:lnTo>
              <a:lnTo>
                <a:pt x="44" y="45"/>
              </a:lnTo>
              <a:lnTo>
                <a:pt x="44" y="43"/>
              </a:lnTo>
              <a:lnTo>
                <a:pt x="41" y="43"/>
              </a:lnTo>
              <a:lnTo>
                <a:pt x="38" y="40"/>
              </a:lnTo>
              <a:lnTo>
                <a:pt x="36" y="42"/>
              </a:lnTo>
              <a:lnTo>
                <a:pt x="34" y="44"/>
              </a:lnTo>
              <a:lnTo>
                <a:pt x="33" y="46"/>
              </a:lnTo>
              <a:lnTo>
                <a:pt x="32" y="48"/>
              </a:lnTo>
              <a:lnTo>
                <a:pt x="29" y="48"/>
              </a:lnTo>
              <a:lnTo>
                <a:pt x="28" y="47"/>
              </a:lnTo>
              <a:lnTo>
                <a:pt x="26" y="49"/>
              </a:lnTo>
              <a:lnTo>
                <a:pt x="26" y="53"/>
              </a:lnTo>
              <a:lnTo>
                <a:pt x="23" y="55"/>
              </a:lnTo>
              <a:lnTo>
                <a:pt x="22" y="57"/>
              </a:lnTo>
              <a:lnTo>
                <a:pt x="21" y="60"/>
              </a:lnTo>
              <a:lnTo>
                <a:pt x="18" y="58"/>
              </a:lnTo>
              <a:lnTo>
                <a:pt x="18" y="54"/>
              </a:lnTo>
              <a:lnTo>
                <a:pt x="18" y="52"/>
              </a:lnTo>
              <a:lnTo>
                <a:pt x="17" y="50"/>
              </a:lnTo>
              <a:lnTo>
                <a:pt x="17" y="46"/>
              </a:lnTo>
              <a:lnTo>
                <a:pt x="15" y="45"/>
              </a:lnTo>
              <a:lnTo>
                <a:pt x="14" y="42"/>
              </a:lnTo>
              <a:lnTo>
                <a:pt x="11" y="41"/>
              </a:lnTo>
              <a:lnTo>
                <a:pt x="9" y="40"/>
              </a:lnTo>
              <a:lnTo>
                <a:pt x="8" y="41"/>
              </a:lnTo>
              <a:lnTo>
                <a:pt x="6" y="40"/>
              </a:lnTo>
              <a:lnTo>
                <a:pt x="4" y="41"/>
              </a:lnTo>
              <a:lnTo>
                <a:pt x="2" y="40"/>
              </a:lnTo>
              <a:lnTo>
                <a:pt x="0" y="38"/>
              </a:lnTo>
              <a:close/>
            </a:path>
          </a:pathLst>
        </a:custGeom>
        <a:solidFill>
          <a:srgbClr val="81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18</xdr:row>
      <xdr:rowOff>133350</xdr:rowOff>
    </xdr:from>
    <xdr:to>
      <xdr:col>3</xdr:col>
      <xdr:colOff>219075</xdr:colOff>
      <xdr:row>19</xdr:row>
      <xdr:rowOff>152400</xdr:rowOff>
    </xdr:to>
    <xdr:sp macro="modRegionSelect.Region_Click" textlink="">
      <xdr:nvSpPr>
        <xdr:cNvPr id="408955" name="ShapeReg_55"/>
        <xdr:cNvSpPr>
          <a:spLocks/>
        </xdr:cNvSpPr>
      </xdr:nvSpPr>
      <xdr:spPr bwMode="auto">
        <a:xfrm>
          <a:off x="1390650" y="3171825"/>
          <a:ext cx="257175" cy="180975"/>
        </a:xfrm>
        <a:custGeom>
          <a:avLst/>
          <a:gdLst>
            <a:gd name="T0" fmla="*/ 2147483647 w 27"/>
            <a:gd name="T1" fmla="*/ 2147483647 h 19"/>
            <a:gd name="T2" fmla="*/ 2147483647 w 27"/>
            <a:gd name="T3" fmla="*/ 0 h 19"/>
            <a:gd name="T4" fmla="*/ 2147483647 w 27"/>
            <a:gd name="T5" fmla="*/ 2147483647 h 19"/>
            <a:gd name="T6" fmla="*/ 2147483647 w 27"/>
            <a:gd name="T7" fmla="*/ 2147483647 h 19"/>
            <a:gd name="T8" fmla="*/ 2147483647 w 27"/>
            <a:gd name="T9" fmla="*/ 2147483647 h 19"/>
            <a:gd name="T10" fmla="*/ 2147483647 w 27"/>
            <a:gd name="T11" fmla="*/ 2147483647 h 19"/>
            <a:gd name="T12" fmla="*/ 2147483647 w 27"/>
            <a:gd name="T13" fmla="*/ 2147483647 h 19"/>
            <a:gd name="T14" fmla="*/ 2147483647 w 27"/>
            <a:gd name="T15" fmla="*/ 2147483647 h 19"/>
            <a:gd name="T16" fmla="*/ 2147483647 w 27"/>
            <a:gd name="T17" fmla="*/ 2147483647 h 19"/>
            <a:gd name="T18" fmla="*/ 2147483647 w 27"/>
            <a:gd name="T19" fmla="*/ 2147483647 h 19"/>
            <a:gd name="T20" fmla="*/ 2147483647 w 27"/>
            <a:gd name="T21" fmla="*/ 2147483647 h 19"/>
            <a:gd name="T22" fmla="*/ 2147483647 w 27"/>
            <a:gd name="T23" fmla="*/ 2147483647 h 19"/>
            <a:gd name="T24" fmla="*/ 2147483647 w 27"/>
            <a:gd name="T25" fmla="*/ 2147483647 h 19"/>
            <a:gd name="T26" fmla="*/ 2147483647 w 27"/>
            <a:gd name="T27" fmla="*/ 2147483647 h 19"/>
            <a:gd name="T28" fmla="*/ 2147483647 w 27"/>
            <a:gd name="T29" fmla="*/ 2147483647 h 19"/>
            <a:gd name="T30" fmla="*/ 2147483647 w 27"/>
            <a:gd name="T31" fmla="*/ 2147483647 h 19"/>
            <a:gd name="T32" fmla="*/ 2147483647 w 27"/>
            <a:gd name="T33" fmla="*/ 2147483647 h 19"/>
            <a:gd name="T34" fmla="*/ 2147483647 w 27"/>
            <a:gd name="T35" fmla="*/ 2147483647 h 19"/>
            <a:gd name="T36" fmla="*/ 2147483647 w 27"/>
            <a:gd name="T37" fmla="*/ 2147483647 h 19"/>
            <a:gd name="T38" fmla="*/ 2147483647 w 27"/>
            <a:gd name="T39" fmla="*/ 2147483647 h 19"/>
            <a:gd name="T40" fmla="*/ 2147483647 w 27"/>
            <a:gd name="T41" fmla="*/ 2147483647 h 19"/>
            <a:gd name="T42" fmla="*/ 2147483647 w 27"/>
            <a:gd name="T43" fmla="*/ 2147483647 h 19"/>
            <a:gd name="T44" fmla="*/ 2147483647 w 27"/>
            <a:gd name="T45" fmla="*/ 2147483647 h 19"/>
            <a:gd name="T46" fmla="*/ 2147483647 w 27"/>
            <a:gd name="T47" fmla="*/ 2147483647 h 19"/>
            <a:gd name="T48" fmla="*/ 2147483647 w 27"/>
            <a:gd name="T49" fmla="*/ 2147483647 h 19"/>
            <a:gd name="T50" fmla="*/ 2147483647 w 27"/>
            <a:gd name="T51" fmla="*/ 2147483647 h 19"/>
            <a:gd name="T52" fmla="*/ 0 w 27"/>
            <a:gd name="T53" fmla="*/ 2147483647 h 19"/>
            <a:gd name="T54" fmla="*/ 2147483647 w 27"/>
            <a:gd name="T55" fmla="*/ 2147483647 h 19"/>
            <a:gd name="T56" fmla="*/ 2147483647 w 27"/>
            <a:gd name="T57" fmla="*/ 2147483647 h 19"/>
            <a:gd name="T58" fmla="*/ 2147483647 w 27"/>
            <a:gd name="T59" fmla="*/ 2147483647 h 19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w 27"/>
            <a:gd name="T91" fmla="*/ 0 h 19"/>
            <a:gd name="T92" fmla="*/ 27 w 27"/>
            <a:gd name="T93" fmla="*/ 19 h 19"/>
          </a:gdLst>
          <a:ahLst/>
          <a:cxnLst>
            <a:cxn ang="T60">
              <a:pos x="T0" y="T1"/>
            </a:cxn>
            <a:cxn ang="T61">
              <a:pos x="T2" y="T3"/>
            </a:cxn>
            <a:cxn ang="T62">
              <a:pos x="T4" y="T5"/>
            </a:cxn>
            <a:cxn ang="T63">
              <a:pos x="T6" y="T7"/>
            </a:cxn>
            <a:cxn ang="T64">
              <a:pos x="T8" y="T9"/>
            </a:cxn>
            <a:cxn ang="T65">
              <a:pos x="T10" y="T11"/>
            </a:cxn>
            <a:cxn ang="T66">
              <a:pos x="T12" y="T13"/>
            </a:cxn>
            <a:cxn ang="T67">
              <a:pos x="T14" y="T15"/>
            </a:cxn>
            <a:cxn ang="T68">
              <a:pos x="T16" y="T17"/>
            </a:cxn>
            <a:cxn ang="T69">
              <a:pos x="T18" y="T19"/>
            </a:cxn>
            <a:cxn ang="T70">
              <a:pos x="T20" y="T21"/>
            </a:cxn>
            <a:cxn ang="T71">
              <a:pos x="T22" y="T23"/>
            </a:cxn>
            <a:cxn ang="T72">
              <a:pos x="T24" y="T25"/>
            </a:cxn>
            <a:cxn ang="T73">
              <a:pos x="T26" y="T27"/>
            </a:cxn>
            <a:cxn ang="T74">
              <a:pos x="T28" y="T29"/>
            </a:cxn>
            <a:cxn ang="T75">
              <a:pos x="T30" y="T31"/>
            </a:cxn>
            <a:cxn ang="T76">
              <a:pos x="T32" y="T33"/>
            </a:cxn>
            <a:cxn ang="T77">
              <a:pos x="T34" y="T35"/>
            </a:cxn>
            <a:cxn ang="T78">
              <a:pos x="T36" y="T37"/>
            </a:cxn>
            <a:cxn ang="T79">
              <a:pos x="T38" y="T39"/>
            </a:cxn>
            <a:cxn ang="T80">
              <a:pos x="T40" y="T41"/>
            </a:cxn>
            <a:cxn ang="T81">
              <a:pos x="T42" y="T43"/>
            </a:cxn>
            <a:cxn ang="T82">
              <a:pos x="T44" y="T45"/>
            </a:cxn>
            <a:cxn ang="T83">
              <a:pos x="T46" y="T47"/>
            </a:cxn>
            <a:cxn ang="T84">
              <a:pos x="T48" y="T49"/>
            </a:cxn>
            <a:cxn ang="T85">
              <a:pos x="T50" y="T51"/>
            </a:cxn>
            <a:cxn ang="T86">
              <a:pos x="T52" y="T53"/>
            </a:cxn>
            <a:cxn ang="T87">
              <a:pos x="T54" y="T55"/>
            </a:cxn>
            <a:cxn ang="T88">
              <a:pos x="T56" y="T57"/>
            </a:cxn>
            <a:cxn ang="T89">
              <a:pos x="T58" y="T59"/>
            </a:cxn>
          </a:cxnLst>
          <a:rect l="T90" t="T91" r="T92" b="T93"/>
          <a:pathLst>
            <a:path w="27" h="19">
              <a:moveTo>
                <a:pt x="4" y="2"/>
              </a:moveTo>
              <a:lnTo>
                <a:pt x="5" y="0"/>
              </a:lnTo>
              <a:lnTo>
                <a:pt x="9" y="3"/>
              </a:lnTo>
              <a:lnTo>
                <a:pt x="11" y="5"/>
              </a:lnTo>
              <a:lnTo>
                <a:pt x="13" y="6"/>
              </a:lnTo>
              <a:lnTo>
                <a:pt x="15" y="5"/>
              </a:lnTo>
              <a:lnTo>
                <a:pt x="17" y="6"/>
              </a:lnTo>
              <a:lnTo>
                <a:pt x="18" y="5"/>
              </a:lnTo>
              <a:lnTo>
                <a:pt x="20" y="6"/>
              </a:lnTo>
              <a:lnTo>
                <a:pt x="23" y="7"/>
              </a:lnTo>
              <a:lnTo>
                <a:pt x="24" y="10"/>
              </a:lnTo>
              <a:lnTo>
                <a:pt x="26" y="11"/>
              </a:lnTo>
              <a:lnTo>
                <a:pt x="26" y="15"/>
              </a:lnTo>
              <a:lnTo>
                <a:pt x="27" y="17"/>
              </a:lnTo>
              <a:lnTo>
                <a:pt x="24" y="18"/>
              </a:lnTo>
              <a:lnTo>
                <a:pt x="23" y="17"/>
              </a:lnTo>
              <a:lnTo>
                <a:pt x="20" y="17"/>
              </a:lnTo>
              <a:lnTo>
                <a:pt x="19" y="16"/>
              </a:lnTo>
              <a:lnTo>
                <a:pt x="15" y="17"/>
              </a:lnTo>
              <a:lnTo>
                <a:pt x="11" y="19"/>
              </a:lnTo>
              <a:lnTo>
                <a:pt x="10" y="16"/>
              </a:lnTo>
              <a:lnTo>
                <a:pt x="10" y="14"/>
              </a:lnTo>
              <a:lnTo>
                <a:pt x="9" y="12"/>
              </a:lnTo>
              <a:lnTo>
                <a:pt x="8" y="10"/>
              </a:lnTo>
              <a:lnTo>
                <a:pt x="3" y="10"/>
              </a:lnTo>
              <a:lnTo>
                <a:pt x="1" y="9"/>
              </a:lnTo>
              <a:lnTo>
                <a:pt x="0" y="6"/>
              </a:lnTo>
              <a:lnTo>
                <a:pt x="1" y="5"/>
              </a:lnTo>
              <a:lnTo>
                <a:pt x="1" y="2"/>
              </a:lnTo>
              <a:lnTo>
                <a:pt x="4" y="2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19</xdr:row>
      <xdr:rowOff>123825</xdr:rowOff>
    </xdr:from>
    <xdr:to>
      <xdr:col>3</xdr:col>
      <xdr:colOff>361950</xdr:colOff>
      <xdr:row>21</xdr:row>
      <xdr:rowOff>152400</xdr:rowOff>
    </xdr:to>
    <xdr:sp macro="modRegionSelect.Region_Click" textlink="">
      <xdr:nvSpPr>
        <xdr:cNvPr id="408956" name="ShapeReg_59"/>
        <xdr:cNvSpPr>
          <a:spLocks/>
        </xdr:cNvSpPr>
      </xdr:nvSpPr>
      <xdr:spPr bwMode="auto">
        <a:xfrm>
          <a:off x="1362075" y="3324225"/>
          <a:ext cx="428625" cy="352425"/>
        </a:xfrm>
        <a:custGeom>
          <a:avLst/>
          <a:gdLst>
            <a:gd name="T0" fmla="*/ 2147483647 w 45"/>
            <a:gd name="T1" fmla="*/ 2147483647 h 37"/>
            <a:gd name="T2" fmla="*/ 2147483647 w 45"/>
            <a:gd name="T3" fmla="*/ 2147483647 h 37"/>
            <a:gd name="T4" fmla="*/ 2147483647 w 45"/>
            <a:gd name="T5" fmla="*/ 2147483647 h 37"/>
            <a:gd name="T6" fmla="*/ 2147483647 w 45"/>
            <a:gd name="T7" fmla="*/ 2147483647 h 37"/>
            <a:gd name="T8" fmla="*/ 2147483647 w 45"/>
            <a:gd name="T9" fmla="*/ 2147483647 h 37"/>
            <a:gd name="T10" fmla="*/ 2147483647 w 45"/>
            <a:gd name="T11" fmla="*/ 2147483647 h 37"/>
            <a:gd name="T12" fmla="*/ 2147483647 w 45"/>
            <a:gd name="T13" fmla="*/ 2147483647 h 37"/>
            <a:gd name="T14" fmla="*/ 2147483647 w 45"/>
            <a:gd name="T15" fmla="*/ 2147483647 h 37"/>
            <a:gd name="T16" fmla="*/ 2147483647 w 45"/>
            <a:gd name="T17" fmla="*/ 2147483647 h 37"/>
            <a:gd name="T18" fmla="*/ 2147483647 w 45"/>
            <a:gd name="T19" fmla="*/ 2147483647 h 37"/>
            <a:gd name="T20" fmla="*/ 2147483647 w 45"/>
            <a:gd name="T21" fmla="*/ 2147483647 h 37"/>
            <a:gd name="T22" fmla="*/ 2147483647 w 45"/>
            <a:gd name="T23" fmla="*/ 2147483647 h 37"/>
            <a:gd name="T24" fmla="*/ 2147483647 w 45"/>
            <a:gd name="T25" fmla="*/ 2147483647 h 37"/>
            <a:gd name="T26" fmla="*/ 2147483647 w 45"/>
            <a:gd name="T27" fmla="*/ 2147483647 h 37"/>
            <a:gd name="T28" fmla="*/ 2147483647 w 45"/>
            <a:gd name="T29" fmla="*/ 2147483647 h 37"/>
            <a:gd name="T30" fmla="*/ 2147483647 w 45"/>
            <a:gd name="T31" fmla="*/ 2147483647 h 37"/>
            <a:gd name="T32" fmla="*/ 2147483647 w 45"/>
            <a:gd name="T33" fmla="*/ 2147483647 h 37"/>
            <a:gd name="T34" fmla="*/ 2147483647 w 45"/>
            <a:gd name="T35" fmla="*/ 2147483647 h 37"/>
            <a:gd name="T36" fmla="*/ 2147483647 w 45"/>
            <a:gd name="T37" fmla="*/ 2147483647 h 37"/>
            <a:gd name="T38" fmla="*/ 2147483647 w 45"/>
            <a:gd name="T39" fmla="*/ 2147483647 h 37"/>
            <a:gd name="T40" fmla="*/ 2147483647 w 45"/>
            <a:gd name="T41" fmla="*/ 2147483647 h 37"/>
            <a:gd name="T42" fmla="*/ 2147483647 w 45"/>
            <a:gd name="T43" fmla="*/ 2147483647 h 37"/>
            <a:gd name="T44" fmla="*/ 2147483647 w 45"/>
            <a:gd name="T45" fmla="*/ 2147483647 h 37"/>
            <a:gd name="T46" fmla="*/ 2147483647 w 45"/>
            <a:gd name="T47" fmla="*/ 2147483647 h 37"/>
            <a:gd name="T48" fmla="*/ 2147483647 w 45"/>
            <a:gd name="T49" fmla="*/ 2147483647 h 37"/>
            <a:gd name="T50" fmla="*/ 2147483647 w 45"/>
            <a:gd name="T51" fmla="*/ 2147483647 h 37"/>
            <a:gd name="T52" fmla="*/ 2147483647 w 45"/>
            <a:gd name="T53" fmla="*/ 2147483647 h 37"/>
            <a:gd name="T54" fmla="*/ 2147483647 w 45"/>
            <a:gd name="T55" fmla="*/ 2147483647 h 37"/>
            <a:gd name="T56" fmla="*/ 2147483647 w 45"/>
            <a:gd name="T57" fmla="*/ 2147483647 h 37"/>
            <a:gd name="T58" fmla="*/ 2147483647 w 45"/>
            <a:gd name="T59" fmla="*/ 2147483647 h 37"/>
            <a:gd name="T60" fmla="*/ 2147483647 w 45"/>
            <a:gd name="T61" fmla="*/ 2147483647 h 37"/>
            <a:gd name="T62" fmla="*/ 2147483647 w 45"/>
            <a:gd name="T63" fmla="*/ 2147483647 h 37"/>
            <a:gd name="T64" fmla="*/ 0 w 45"/>
            <a:gd name="T65" fmla="*/ 2147483647 h 37"/>
            <a:gd name="T66" fmla="*/ 0 w 45"/>
            <a:gd name="T67" fmla="*/ 2147483647 h 37"/>
            <a:gd name="T68" fmla="*/ 2147483647 w 45"/>
            <a:gd name="T69" fmla="*/ 2147483647 h 37"/>
            <a:gd name="T70" fmla="*/ 2147483647 w 45"/>
            <a:gd name="T71" fmla="*/ 2147483647 h 37"/>
            <a:gd name="T72" fmla="*/ 2147483647 w 45"/>
            <a:gd name="T73" fmla="*/ 2147483647 h 37"/>
            <a:gd name="T74" fmla="*/ 2147483647 w 45"/>
            <a:gd name="T75" fmla="*/ 2147483647 h 37"/>
            <a:gd name="T76" fmla="*/ 2147483647 w 45"/>
            <a:gd name="T77" fmla="*/ 2147483647 h 37"/>
            <a:gd name="T78" fmla="*/ 2147483647 w 45"/>
            <a:gd name="T79" fmla="*/ 2147483647 h 37"/>
            <a:gd name="T80" fmla="*/ 2147483647 w 45"/>
            <a:gd name="T81" fmla="*/ 2147483647 h 37"/>
            <a:gd name="T82" fmla="*/ 2147483647 w 45"/>
            <a:gd name="T83" fmla="*/ 0 h 37"/>
            <a:gd name="T84" fmla="*/ 2147483647 w 45"/>
            <a:gd name="T85" fmla="*/ 2147483647 h 37"/>
            <a:gd name="T86" fmla="*/ 2147483647 w 45"/>
            <a:gd name="T87" fmla="*/ 2147483647 h 37"/>
            <a:gd name="T88" fmla="*/ 2147483647 w 45"/>
            <a:gd name="T89" fmla="*/ 2147483647 h 37"/>
            <a:gd name="T90" fmla="*/ 2147483647 w 45"/>
            <a:gd name="T91" fmla="*/ 2147483647 h 37"/>
            <a:gd name="T92" fmla="*/ 2147483647 w 45"/>
            <a:gd name="T93" fmla="*/ 2147483647 h 37"/>
            <a:gd name="T94" fmla="*/ 2147483647 w 45"/>
            <a:gd name="T95" fmla="*/ 2147483647 h 37"/>
            <a:gd name="T96" fmla="*/ 2147483647 w 45"/>
            <a:gd name="T97" fmla="*/ 2147483647 h 37"/>
            <a:gd name="T98" fmla="*/ 2147483647 w 45"/>
            <a:gd name="T99" fmla="*/ 2147483647 h 37"/>
            <a:gd name="T100" fmla="*/ 2147483647 w 45"/>
            <a:gd name="T101" fmla="*/ 2147483647 h 37"/>
            <a:gd name="T102" fmla="*/ 2147483647 w 45"/>
            <a:gd name="T103" fmla="*/ 2147483647 h 37"/>
            <a:gd name="T104" fmla="*/ 2147483647 w 45"/>
            <a:gd name="T105" fmla="*/ 2147483647 h 37"/>
            <a:gd name="T106" fmla="*/ 2147483647 w 45"/>
            <a:gd name="T107" fmla="*/ 2147483647 h 37"/>
            <a:gd name="T108" fmla="*/ 2147483647 w 45"/>
            <a:gd name="T109" fmla="*/ 2147483647 h 37"/>
            <a:gd name="T110" fmla="*/ 2147483647 w 45"/>
            <a:gd name="T111" fmla="*/ 2147483647 h 37"/>
            <a:gd name="T112" fmla="*/ 2147483647 w 45"/>
            <a:gd name="T113" fmla="*/ 2147483647 h 37"/>
            <a:gd name="T114" fmla="*/ 2147483647 w 45"/>
            <a:gd name="T115" fmla="*/ 2147483647 h 37"/>
            <a:gd name="T116" fmla="*/ 2147483647 w 45"/>
            <a:gd name="T117" fmla="*/ 2147483647 h 37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5"/>
            <a:gd name="T178" fmla="*/ 0 h 37"/>
            <a:gd name="T179" fmla="*/ 45 w 45"/>
            <a:gd name="T180" fmla="*/ 37 h 37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5" h="37">
              <a:moveTo>
                <a:pt x="44" y="20"/>
              </a:moveTo>
              <a:lnTo>
                <a:pt x="45" y="22"/>
              </a:lnTo>
              <a:lnTo>
                <a:pt x="45" y="24"/>
              </a:lnTo>
              <a:lnTo>
                <a:pt x="42" y="26"/>
              </a:lnTo>
              <a:lnTo>
                <a:pt x="40" y="26"/>
              </a:lnTo>
              <a:lnTo>
                <a:pt x="39" y="27"/>
              </a:lnTo>
              <a:lnTo>
                <a:pt x="38" y="26"/>
              </a:lnTo>
              <a:lnTo>
                <a:pt x="37" y="27"/>
              </a:lnTo>
              <a:lnTo>
                <a:pt x="37" y="28"/>
              </a:lnTo>
              <a:lnTo>
                <a:pt x="37" y="30"/>
              </a:lnTo>
              <a:lnTo>
                <a:pt x="38" y="30"/>
              </a:lnTo>
              <a:lnTo>
                <a:pt x="35" y="33"/>
              </a:lnTo>
              <a:lnTo>
                <a:pt x="34" y="33"/>
              </a:lnTo>
              <a:lnTo>
                <a:pt x="32" y="36"/>
              </a:lnTo>
              <a:lnTo>
                <a:pt x="31" y="37"/>
              </a:lnTo>
              <a:lnTo>
                <a:pt x="29" y="35"/>
              </a:lnTo>
              <a:lnTo>
                <a:pt x="31" y="34"/>
              </a:lnTo>
              <a:lnTo>
                <a:pt x="28" y="31"/>
              </a:lnTo>
              <a:lnTo>
                <a:pt x="26" y="31"/>
              </a:lnTo>
              <a:lnTo>
                <a:pt x="25" y="29"/>
              </a:lnTo>
              <a:lnTo>
                <a:pt x="26" y="27"/>
              </a:lnTo>
              <a:lnTo>
                <a:pt x="23" y="25"/>
              </a:lnTo>
              <a:lnTo>
                <a:pt x="20" y="25"/>
              </a:lnTo>
              <a:lnTo>
                <a:pt x="19" y="26"/>
              </a:lnTo>
              <a:lnTo>
                <a:pt x="15" y="23"/>
              </a:lnTo>
              <a:lnTo>
                <a:pt x="15" y="21"/>
              </a:lnTo>
              <a:lnTo>
                <a:pt x="13" y="19"/>
              </a:lnTo>
              <a:lnTo>
                <a:pt x="12" y="16"/>
              </a:lnTo>
              <a:lnTo>
                <a:pt x="11" y="15"/>
              </a:lnTo>
              <a:lnTo>
                <a:pt x="9" y="16"/>
              </a:lnTo>
              <a:lnTo>
                <a:pt x="5" y="12"/>
              </a:lnTo>
              <a:lnTo>
                <a:pt x="3" y="11"/>
              </a:lnTo>
              <a:lnTo>
                <a:pt x="0" y="12"/>
              </a:lnTo>
              <a:lnTo>
                <a:pt x="0" y="9"/>
              </a:lnTo>
              <a:lnTo>
                <a:pt x="3" y="8"/>
              </a:lnTo>
              <a:lnTo>
                <a:pt x="5" y="9"/>
              </a:lnTo>
              <a:lnTo>
                <a:pt x="8" y="8"/>
              </a:lnTo>
              <a:lnTo>
                <a:pt x="8" y="5"/>
              </a:lnTo>
              <a:lnTo>
                <a:pt x="11" y="3"/>
              </a:lnTo>
              <a:lnTo>
                <a:pt x="14" y="3"/>
              </a:lnTo>
              <a:lnTo>
                <a:pt x="18" y="1"/>
              </a:lnTo>
              <a:lnTo>
                <a:pt x="22" y="0"/>
              </a:lnTo>
              <a:lnTo>
                <a:pt x="23" y="1"/>
              </a:lnTo>
              <a:lnTo>
                <a:pt x="26" y="1"/>
              </a:lnTo>
              <a:lnTo>
                <a:pt x="27" y="2"/>
              </a:lnTo>
              <a:lnTo>
                <a:pt x="30" y="1"/>
              </a:lnTo>
              <a:lnTo>
                <a:pt x="30" y="3"/>
              </a:lnTo>
              <a:lnTo>
                <a:pt x="30" y="7"/>
              </a:lnTo>
              <a:lnTo>
                <a:pt x="33" y="9"/>
              </a:lnTo>
              <a:lnTo>
                <a:pt x="35" y="9"/>
              </a:lnTo>
              <a:lnTo>
                <a:pt x="37" y="11"/>
              </a:lnTo>
              <a:lnTo>
                <a:pt x="39" y="12"/>
              </a:lnTo>
              <a:lnTo>
                <a:pt x="40" y="14"/>
              </a:lnTo>
              <a:lnTo>
                <a:pt x="41" y="14"/>
              </a:lnTo>
              <a:lnTo>
                <a:pt x="42" y="16"/>
              </a:lnTo>
              <a:lnTo>
                <a:pt x="43" y="17"/>
              </a:lnTo>
              <a:lnTo>
                <a:pt x="42" y="18"/>
              </a:lnTo>
              <a:lnTo>
                <a:pt x="42" y="20"/>
              </a:lnTo>
              <a:lnTo>
                <a:pt x="44" y="2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19</xdr:row>
      <xdr:rowOff>19050</xdr:rowOff>
    </xdr:from>
    <xdr:to>
      <xdr:col>3</xdr:col>
      <xdr:colOff>485775</xdr:colOff>
      <xdr:row>20</xdr:row>
      <xdr:rowOff>152400</xdr:rowOff>
    </xdr:to>
    <xdr:sp macro="modRegionSelect.Region_Click" textlink="">
      <xdr:nvSpPr>
        <xdr:cNvPr id="408957" name="ShapeReg_75"/>
        <xdr:cNvSpPr>
          <a:spLocks/>
        </xdr:cNvSpPr>
      </xdr:nvSpPr>
      <xdr:spPr bwMode="auto">
        <a:xfrm>
          <a:off x="1676400" y="3219450"/>
          <a:ext cx="238125" cy="295275"/>
        </a:xfrm>
        <a:custGeom>
          <a:avLst/>
          <a:gdLst>
            <a:gd name="T0" fmla="*/ 2147483647 w 25"/>
            <a:gd name="T1" fmla="*/ 2147483647 h 31"/>
            <a:gd name="T2" fmla="*/ 2147483647 w 25"/>
            <a:gd name="T3" fmla="*/ 2147483647 h 31"/>
            <a:gd name="T4" fmla="*/ 2147483647 w 25"/>
            <a:gd name="T5" fmla="*/ 2147483647 h 31"/>
            <a:gd name="T6" fmla="*/ 2147483647 w 25"/>
            <a:gd name="T7" fmla="*/ 2147483647 h 31"/>
            <a:gd name="T8" fmla="*/ 2147483647 w 25"/>
            <a:gd name="T9" fmla="*/ 2147483647 h 31"/>
            <a:gd name="T10" fmla="*/ 2147483647 w 25"/>
            <a:gd name="T11" fmla="*/ 2147483647 h 31"/>
            <a:gd name="T12" fmla="*/ 2147483647 w 25"/>
            <a:gd name="T13" fmla="*/ 2147483647 h 31"/>
            <a:gd name="T14" fmla="*/ 2147483647 w 25"/>
            <a:gd name="T15" fmla="*/ 2147483647 h 31"/>
            <a:gd name="T16" fmla="*/ 2147483647 w 25"/>
            <a:gd name="T17" fmla="*/ 2147483647 h 31"/>
            <a:gd name="T18" fmla="*/ 2147483647 w 25"/>
            <a:gd name="T19" fmla="*/ 0 h 31"/>
            <a:gd name="T20" fmla="*/ 2147483647 w 25"/>
            <a:gd name="T21" fmla="*/ 2147483647 h 31"/>
            <a:gd name="T22" fmla="*/ 2147483647 w 25"/>
            <a:gd name="T23" fmla="*/ 2147483647 h 31"/>
            <a:gd name="T24" fmla="*/ 2147483647 w 25"/>
            <a:gd name="T25" fmla="*/ 2147483647 h 31"/>
            <a:gd name="T26" fmla="*/ 2147483647 w 25"/>
            <a:gd name="T27" fmla="*/ 2147483647 h 31"/>
            <a:gd name="T28" fmla="*/ 2147483647 w 25"/>
            <a:gd name="T29" fmla="*/ 2147483647 h 31"/>
            <a:gd name="T30" fmla="*/ 2147483647 w 25"/>
            <a:gd name="T31" fmla="*/ 2147483647 h 31"/>
            <a:gd name="T32" fmla="*/ 2147483647 w 25"/>
            <a:gd name="T33" fmla="*/ 2147483647 h 31"/>
            <a:gd name="T34" fmla="*/ 2147483647 w 25"/>
            <a:gd name="T35" fmla="*/ 2147483647 h 31"/>
            <a:gd name="T36" fmla="*/ 2147483647 w 25"/>
            <a:gd name="T37" fmla="*/ 2147483647 h 31"/>
            <a:gd name="T38" fmla="*/ 2147483647 w 25"/>
            <a:gd name="T39" fmla="*/ 2147483647 h 31"/>
            <a:gd name="T40" fmla="*/ 2147483647 w 25"/>
            <a:gd name="T41" fmla="*/ 2147483647 h 31"/>
            <a:gd name="T42" fmla="*/ 2147483647 w 25"/>
            <a:gd name="T43" fmla="*/ 2147483647 h 31"/>
            <a:gd name="T44" fmla="*/ 2147483647 w 25"/>
            <a:gd name="T45" fmla="*/ 2147483647 h 31"/>
            <a:gd name="T46" fmla="*/ 2147483647 w 25"/>
            <a:gd name="T47" fmla="*/ 2147483647 h 31"/>
            <a:gd name="T48" fmla="*/ 2147483647 w 25"/>
            <a:gd name="T49" fmla="*/ 2147483647 h 31"/>
            <a:gd name="T50" fmla="*/ 2147483647 w 25"/>
            <a:gd name="T51" fmla="*/ 2147483647 h 31"/>
            <a:gd name="T52" fmla="*/ 2147483647 w 25"/>
            <a:gd name="T53" fmla="*/ 2147483647 h 31"/>
            <a:gd name="T54" fmla="*/ 2147483647 w 25"/>
            <a:gd name="T55" fmla="*/ 2147483647 h 31"/>
            <a:gd name="T56" fmla="*/ 2147483647 w 25"/>
            <a:gd name="T57" fmla="*/ 2147483647 h 31"/>
            <a:gd name="T58" fmla="*/ 2147483647 w 25"/>
            <a:gd name="T59" fmla="*/ 2147483647 h 31"/>
            <a:gd name="T60" fmla="*/ 2147483647 w 25"/>
            <a:gd name="T61" fmla="*/ 2147483647 h 31"/>
            <a:gd name="T62" fmla="*/ 2147483647 w 25"/>
            <a:gd name="T63" fmla="*/ 2147483647 h 31"/>
            <a:gd name="T64" fmla="*/ 2147483647 w 25"/>
            <a:gd name="T65" fmla="*/ 2147483647 h 31"/>
            <a:gd name="T66" fmla="*/ 2147483647 w 25"/>
            <a:gd name="T67" fmla="*/ 2147483647 h 31"/>
            <a:gd name="T68" fmla="*/ 0 w 25"/>
            <a:gd name="T69" fmla="*/ 2147483647 h 31"/>
            <a:gd name="T70" fmla="*/ 2147483647 w 25"/>
            <a:gd name="T71" fmla="*/ 2147483647 h 31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25"/>
            <a:gd name="T109" fmla="*/ 0 h 31"/>
            <a:gd name="T110" fmla="*/ 25 w 25"/>
            <a:gd name="T111" fmla="*/ 31 h 31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25" h="31">
              <a:moveTo>
                <a:pt x="1" y="17"/>
              </a:moveTo>
              <a:lnTo>
                <a:pt x="5" y="13"/>
              </a:lnTo>
              <a:lnTo>
                <a:pt x="5" y="9"/>
              </a:lnTo>
              <a:lnTo>
                <a:pt x="7" y="7"/>
              </a:lnTo>
              <a:lnTo>
                <a:pt x="8" y="8"/>
              </a:lnTo>
              <a:lnTo>
                <a:pt x="11" y="8"/>
              </a:lnTo>
              <a:lnTo>
                <a:pt x="12" y="6"/>
              </a:lnTo>
              <a:lnTo>
                <a:pt x="13" y="4"/>
              </a:lnTo>
              <a:lnTo>
                <a:pt x="15" y="2"/>
              </a:lnTo>
              <a:lnTo>
                <a:pt x="17" y="0"/>
              </a:lnTo>
              <a:lnTo>
                <a:pt x="20" y="3"/>
              </a:lnTo>
              <a:lnTo>
                <a:pt x="23" y="3"/>
              </a:lnTo>
              <a:lnTo>
                <a:pt x="23" y="5"/>
              </a:lnTo>
              <a:lnTo>
                <a:pt x="25" y="5"/>
              </a:lnTo>
              <a:lnTo>
                <a:pt x="25" y="8"/>
              </a:lnTo>
              <a:lnTo>
                <a:pt x="25" y="12"/>
              </a:lnTo>
              <a:lnTo>
                <a:pt x="23" y="15"/>
              </a:lnTo>
              <a:lnTo>
                <a:pt x="22" y="18"/>
              </a:lnTo>
              <a:lnTo>
                <a:pt x="21" y="21"/>
              </a:lnTo>
              <a:lnTo>
                <a:pt x="17" y="24"/>
              </a:lnTo>
              <a:lnTo>
                <a:pt x="17" y="25"/>
              </a:lnTo>
              <a:lnTo>
                <a:pt x="18" y="28"/>
              </a:lnTo>
              <a:lnTo>
                <a:pt x="17" y="29"/>
              </a:lnTo>
              <a:lnTo>
                <a:pt x="12" y="31"/>
              </a:lnTo>
              <a:lnTo>
                <a:pt x="11" y="31"/>
              </a:lnTo>
              <a:lnTo>
                <a:pt x="9" y="31"/>
              </a:lnTo>
              <a:lnTo>
                <a:pt x="9" y="29"/>
              </a:lnTo>
              <a:lnTo>
                <a:pt x="10" y="28"/>
              </a:lnTo>
              <a:lnTo>
                <a:pt x="9" y="27"/>
              </a:lnTo>
              <a:lnTo>
                <a:pt x="8" y="25"/>
              </a:lnTo>
              <a:lnTo>
                <a:pt x="7" y="25"/>
              </a:lnTo>
              <a:lnTo>
                <a:pt x="6" y="23"/>
              </a:lnTo>
              <a:lnTo>
                <a:pt x="4" y="22"/>
              </a:lnTo>
              <a:lnTo>
                <a:pt x="2" y="20"/>
              </a:lnTo>
              <a:lnTo>
                <a:pt x="0" y="20"/>
              </a:lnTo>
              <a:lnTo>
                <a:pt x="1" y="1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14</xdr:row>
      <xdr:rowOff>19050</xdr:rowOff>
    </xdr:from>
    <xdr:to>
      <xdr:col>5</xdr:col>
      <xdr:colOff>266700</xdr:colOff>
      <xdr:row>18</xdr:row>
      <xdr:rowOff>66675</xdr:rowOff>
    </xdr:to>
    <xdr:sp macro="modRegionSelect.Region_Click" textlink="">
      <xdr:nvSpPr>
        <xdr:cNvPr id="408958" name="ShapeReg_54"/>
        <xdr:cNvSpPr>
          <a:spLocks/>
        </xdr:cNvSpPr>
      </xdr:nvSpPr>
      <xdr:spPr bwMode="auto">
        <a:xfrm>
          <a:off x="1752600" y="2409825"/>
          <a:ext cx="1162050" cy="695325"/>
        </a:xfrm>
        <a:custGeom>
          <a:avLst/>
          <a:gdLst>
            <a:gd name="T0" fmla="*/ 2147483647 w 122"/>
            <a:gd name="T1" fmla="*/ 2147483647 h 73"/>
            <a:gd name="T2" fmla="*/ 2147483647 w 122"/>
            <a:gd name="T3" fmla="*/ 2147483647 h 73"/>
            <a:gd name="T4" fmla="*/ 2147483647 w 122"/>
            <a:gd name="T5" fmla="*/ 2147483647 h 73"/>
            <a:gd name="T6" fmla="*/ 2147483647 w 122"/>
            <a:gd name="T7" fmla="*/ 2147483647 h 73"/>
            <a:gd name="T8" fmla="*/ 2147483647 w 122"/>
            <a:gd name="T9" fmla="*/ 2147483647 h 73"/>
            <a:gd name="T10" fmla="*/ 2147483647 w 122"/>
            <a:gd name="T11" fmla="*/ 0 h 73"/>
            <a:gd name="T12" fmla="*/ 2147483647 w 122"/>
            <a:gd name="T13" fmla="*/ 2147483647 h 73"/>
            <a:gd name="T14" fmla="*/ 2147483647 w 122"/>
            <a:gd name="T15" fmla="*/ 2147483647 h 73"/>
            <a:gd name="T16" fmla="*/ 2147483647 w 122"/>
            <a:gd name="T17" fmla="*/ 2147483647 h 73"/>
            <a:gd name="T18" fmla="*/ 2147483647 w 122"/>
            <a:gd name="T19" fmla="*/ 2147483647 h 73"/>
            <a:gd name="T20" fmla="*/ 2147483647 w 122"/>
            <a:gd name="T21" fmla="*/ 2147483647 h 73"/>
            <a:gd name="T22" fmla="*/ 2147483647 w 122"/>
            <a:gd name="T23" fmla="*/ 2147483647 h 73"/>
            <a:gd name="T24" fmla="*/ 2147483647 w 122"/>
            <a:gd name="T25" fmla="*/ 2147483647 h 73"/>
            <a:gd name="T26" fmla="*/ 2147483647 w 122"/>
            <a:gd name="T27" fmla="*/ 2147483647 h 73"/>
            <a:gd name="T28" fmla="*/ 2147483647 w 122"/>
            <a:gd name="T29" fmla="*/ 2147483647 h 73"/>
            <a:gd name="T30" fmla="*/ 2147483647 w 122"/>
            <a:gd name="T31" fmla="*/ 2147483647 h 73"/>
            <a:gd name="T32" fmla="*/ 2147483647 w 122"/>
            <a:gd name="T33" fmla="*/ 2147483647 h 73"/>
            <a:gd name="T34" fmla="*/ 2147483647 w 122"/>
            <a:gd name="T35" fmla="*/ 2147483647 h 73"/>
            <a:gd name="T36" fmla="*/ 2147483647 w 122"/>
            <a:gd name="T37" fmla="*/ 2147483647 h 73"/>
            <a:gd name="T38" fmla="*/ 2147483647 w 122"/>
            <a:gd name="T39" fmla="*/ 2147483647 h 73"/>
            <a:gd name="T40" fmla="*/ 2147483647 w 122"/>
            <a:gd name="T41" fmla="*/ 2147483647 h 73"/>
            <a:gd name="T42" fmla="*/ 2147483647 w 122"/>
            <a:gd name="T43" fmla="*/ 2147483647 h 73"/>
            <a:gd name="T44" fmla="*/ 2147483647 w 122"/>
            <a:gd name="T45" fmla="*/ 2147483647 h 73"/>
            <a:gd name="T46" fmla="*/ 2147483647 w 122"/>
            <a:gd name="T47" fmla="*/ 2147483647 h 73"/>
            <a:gd name="T48" fmla="*/ 2147483647 w 122"/>
            <a:gd name="T49" fmla="*/ 2147483647 h 73"/>
            <a:gd name="T50" fmla="*/ 2147483647 w 122"/>
            <a:gd name="T51" fmla="*/ 2147483647 h 73"/>
            <a:gd name="T52" fmla="*/ 2147483647 w 122"/>
            <a:gd name="T53" fmla="*/ 2147483647 h 73"/>
            <a:gd name="T54" fmla="*/ 2147483647 w 122"/>
            <a:gd name="T55" fmla="*/ 2147483647 h 73"/>
            <a:gd name="T56" fmla="*/ 2147483647 w 122"/>
            <a:gd name="T57" fmla="*/ 2147483647 h 73"/>
            <a:gd name="T58" fmla="*/ 2147483647 w 122"/>
            <a:gd name="T59" fmla="*/ 2147483647 h 73"/>
            <a:gd name="T60" fmla="*/ 2147483647 w 122"/>
            <a:gd name="T61" fmla="*/ 2147483647 h 73"/>
            <a:gd name="T62" fmla="*/ 2147483647 w 122"/>
            <a:gd name="T63" fmla="*/ 2147483647 h 73"/>
            <a:gd name="T64" fmla="*/ 2147483647 w 122"/>
            <a:gd name="T65" fmla="*/ 2147483647 h 73"/>
            <a:gd name="T66" fmla="*/ 2147483647 w 122"/>
            <a:gd name="T67" fmla="*/ 2147483647 h 73"/>
            <a:gd name="T68" fmla="*/ 2147483647 w 122"/>
            <a:gd name="T69" fmla="*/ 2147483647 h 73"/>
            <a:gd name="T70" fmla="*/ 2147483647 w 122"/>
            <a:gd name="T71" fmla="*/ 2147483647 h 73"/>
            <a:gd name="T72" fmla="*/ 2147483647 w 122"/>
            <a:gd name="T73" fmla="*/ 2147483647 h 73"/>
            <a:gd name="T74" fmla="*/ 2147483647 w 122"/>
            <a:gd name="T75" fmla="*/ 2147483647 h 73"/>
            <a:gd name="T76" fmla="*/ 2147483647 w 122"/>
            <a:gd name="T77" fmla="*/ 2147483647 h 73"/>
            <a:gd name="T78" fmla="*/ 2147483647 w 122"/>
            <a:gd name="T79" fmla="*/ 2147483647 h 73"/>
            <a:gd name="T80" fmla="*/ 2147483647 w 122"/>
            <a:gd name="T81" fmla="*/ 2147483647 h 73"/>
            <a:gd name="T82" fmla="*/ 2147483647 w 122"/>
            <a:gd name="T83" fmla="*/ 2147483647 h 73"/>
            <a:gd name="T84" fmla="*/ 2147483647 w 122"/>
            <a:gd name="T85" fmla="*/ 2147483647 h 73"/>
            <a:gd name="T86" fmla="*/ 2147483647 w 122"/>
            <a:gd name="T87" fmla="*/ 2147483647 h 73"/>
            <a:gd name="T88" fmla="*/ 2147483647 w 122"/>
            <a:gd name="T89" fmla="*/ 2147483647 h 73"/>
            <a:gd name="T90" fmla="*/ 2147483647 w 122"/>
            <a:gd name="T91" fmla="*/ 2147483647 h 73"/>
            <a:gd name="T92" fmla="*/ 2147483647 w 122"/>
            <a:gd name="T93" fmla="*/ 2147483647 h 73"/>
            <a:gd name="T94" fmla="*/ 2147483647 w 122"/>
            <a:gd name="T95" fmla="*/ 2147483647 h 7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22"/>
            <a:gd name="T145" fmla="*/ 0 h 73"/>
            <a:gd name="T146" fmla="*/ 122 w 122"/>
            <a:gd name="T147" fmla="*/ 73 h 7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22" h="73">
              <a:moveTo>
                <a:pt x="120" y="11"/>
              </a:moveTo>
              <a:lnTo>
                <a:pt x="118" y="11"/>
              </a:lnTo>
              <a:lnTo>
                <a:pt x="116" y="13"/>
              </a:lnTo>
              <a:lnTo>
                <a:pt x="113" y="13"/>
              </a:lnTo>
              <a:lnTo>
                <a:pt x="112" y="16"/>
              </a:lnTo>
              <a:lnTo>
                <a:pt x="109" y="15"/>
              </a:lnTo>
              <a:lnTo>
                <a:pt x="108" y="16"/>
              </a:lnTo>
              <a:lnTo>
                <a:pt x="106" y="18"/>
              </a:lnTo>
              <a:lnTo>
                <a:pt x="105" y="19"/>
              </a:lnTo>
              <a:lnTo>
                <a:pt x="102" y="20"/>
              </a:lnTo>
              <a:lnTo>
                <a:pt x="99" y="21"/>
              </a:lnTo>
              <a:lnTo>
                <a:pt x="96" y="19"/>
              </a:lnTo>
              <a:lnTo>
                <a:pt x="95" y="19"/>
              </a:lnTo>
              <a:lnTo>
                <a:pt x="93" y="18"/>
              </a:lnTo>
              <a:lnTo>
                <a:pt x="89" y="16"/>
              </a:lnTo>
              <a:lnTo>
                <a:pt x="86" y="14"/>
              </a:lnTo>
              <a:lnTo>
                <a:pt x="83" y="13"/>
              </a:lnTo>
              <a:lnTo>
                <a:pt x="79" y="11"/>
              </a:lnTo>
              <a:lnTo>
                <a:pt x="77" y="9"/>
              </a:lnTo>
              <a:lnTo>
                <a:pt x="74" y="9"/>
              </a:lnTo>
              <a:lnTo>
                <a:pt x="70" y="6"/>
              </a:lnTo>
              <a:lnTo>
                <a:pt x="68" y="4"/>
              </a:lnTo>
              <a:lnTo>
                <a:pt x="64" y="3"/>
              </a:lnTo>
              <a:lnTo>
                <a:pt x="61" y="0"/>
              </a:lnTo>
              <a:lnTo>
                <a:pt x="58" y="0"/>
              </a:lnTo>
              <a:lnTo>
                <a:pt x="56" y="2"/>
              </a:lnTo>
              <a:lnTo>
                <a:pt x="42" y="2"/>
              </a:lnTo>
              <a:lnTo>
                <a:pt x="41" y="3"/>
              </a:lnTo>
              <a:lnTo>
                <a:pt x="40" y="5"/>
              </a:lnTo>
              <a:lnTo>
                <a:pt x="39" y="6"/>
              </a:lnTo>
              <a:lnTo>
                <a:pt x="39" y="7"/>
              </a:lnTo>
              <a:lnTo>
                <a:pt x="38" y="8"/>
              </a:lnTo>
              <a:lnTo>
                <a:pt x="37" y="9"/>
              </a:lnTo>
              <a:lnTo>
                <a:pt x="38" y="10"/>
              </a:lnTo>
              <a:lnTo>
                <a:pt x="39" y="12"/>
              </a:lnTo>
              <a:lnTo>
                <a:pt x="40" y="13"/>
              </a:lnTo>
              <a:lnTo>
                <a:pt x="39" y="15"/>
              </a:lnTo>
              <a:lnTo>
                <a:pt x="39" y="17"/>
              </a:lnTo>
              <a:lnTo>
                <a:pt x="40" y="18"/>
              </a:lnTo>
              <a:lnTo>
                <a:pt x="39" y="20"/>
              </a:lnTo>
              <a:lnTo>
                <a:pt x="38" y="21"/>
              </a:lnTo>
              <a:lnTo>
                <a:pt x="37" y="20"/>
              </a:lnTo>
              <a:lnTo>
                <a:pt x="36" y="20"/>
              </a:lnTo>
              <a:lnTo>
                <a:pt x="34" y="19"/>
              </a:lnTo>
              <a:lnTo>
                <a:pt x="33" y="19"/>
              </a:lnTo>
              <a:lnTo>
                <a:pt x="31" y="18"/>
              </a:lnTo>
              <a:lnTo>
                <a:pt x="29" y="18"/>
              </a:lnTo>
              <a:lnTo>
                <a:pt x="28" y="19"/>
              </a:lnTo>
              <a:lnTo>
                <a:pt x="27" y="17"/>
              </a:lnTo>
              <a:lnTo>
                <a:pt x="25" y="15"/>
              </a:lnTo>
              <a:lnTo>
                <a:pt x="23" y="14"/>
              </a:lnTo>
              <a:lnTo>
                <a:pt x="21" y="13"/>
              </a:lnTo>
              <a:lnTo>
                <a:pt x="20" y="12"/>
              </a:lnTo>
              <a:lnTo>
                <a:pt x="18" y="12"/>
              </a:lnTo>
              <a:lnTo>
                <a:pt x="16" y="10"/>
              </a:lnTo>
              <a:lnTo>
                <a:pt x="15" y="10"/>
              </a:lnTo>
              <a:lnTo>
                <a:pt x="15" y="12"/>
              </a:lnTo>
              <a:lnTo>
                <a:pt x="15" y="14"/>
              </a:lnTo>
              <a:lnTo>
                <a:pt x="17" y="16"/>
              </a:lnTo>
              <a:lnTo>
                <a:pt x="18" y="17"/>
              </a:lnTo>
              <a:lnTo>
                <a:pt x="17" y="19"/>
              </a:lnTo>
              <a:lnTo>
                <a:pt x="17" y="21"/>
              </a:lnTo>
              <a:lnTo>
                <a:pt x="16" y="22"/>
              </a:lnTo>
              <a:lnTo>
                <a:pt x="15" y="24"/>
              </a:lnTo>
              <a:lnTo>
                <a:pt x="16" y="25"/>
              </a:lnTo>
              <a:lnTo>
                <a:pt x="16" y="27"/>
              </a:lnTo>
              <a:lnTo>
                <a:pt x="16" y="28"/>
              </a:lnTo>
              <a:lnTo>
                <a:pt x="14" y="28"/>
              </a:lnTo>
              <a:lnTo>
                <a:pt x="13" y="28"/>
              </a:lnTo>
              <a:lnTo>
                <a:pt x="12" y="30"/>
              </a:lnTo>
              <a:lnTo>
                <a:pt x="11" y="30"/>
              </a:lnTo>
              <a:lnTo>
                <a:pt x="12" y="32"/>
              </a:lnTo>
              <a:lnTo>
                <a:pt x="10" y="32"/>
              </a:lnTo>
              <a:lnTo>
                <a:pt x="10" y="35"/>
              </a:lnTo>
              <a:lnTo>
                <a:pt x="12" y="35"/>
              </a:lnTo>
              <a:lnTo>
                <a:pt x="13" y="36"/>
              </a:lnTo>
              <a:lnTo>
                <a:pt x="14" y="37"/>
              </a:lnTo>
              <a:lnTo>
                <a:pt x="15" y="35"/>
              </a:lnTo>
              <a:lnTo>
                <a:pt x="16" y="36"/>
              </a:lnTo>
              <a:lnTo>
                <a:pt x="17" y="34"/>
              </a:lnTo>
              <a:lnTo>
                <a:pt x="19" y="33"/>
              </a:lnTo>
              <a:lnTo>
                <a:pt x="20" y="33"/>
              </a:lnTo>
              <a:lnTo>
                <a:pt x="21" y="34"/>
              </a:lnTo>
              <a:lnTo>
                <a:pt x="22" y="34"/>
              </a:lnTo>
              <a:lnTo>
                <a:pt x="22" y="35"/>
              </a:lnTo>
              <a:lnTo>
                <a:pt x="23" y="37"/>
              </a:lnTo>
              <a:lnTo>
                <a:pt x="22" y="38"/>
              </a:lnTo>
              <a:lnTo>
                <a:pt x="21" y="39"/>
              </a:lnTo>
              <a:lnTo>
                <a:pt x="19" y="41"/>
              </a:lnTo>
              <a:lnTo>
                <a:pt x="17" y="42"/>
              </a:lnTo>
              <a:lnTo>
                <a:pt x="16" y="43"/>
              </a:lnTo>
              <a:lnTo>
                <a:pt x="15" y="44"/>
              </a:lnTo>
              <a:lnTo>
                <a:pt x="14" y="45"/>
              </a:lnTo>
              <a:lnTo>
                <a:pt x="15" y="47"/>
              </a:lnTo>
              <a:lnTo>
                <a:pt x="14" y="48"/>
              </a:lnTo>
              <a:lnTo>
                <a:pt x="13" y="49"/>
              </a:lnTo>
              <a:lnTo>
                <a:pt x="12" y="51"/>
              </a:lnTo>
              <a:lnTo>
                <a:pt x="10" y="50"/>
              </a:lnTo>
              <a:lnTo>
                <a:pt x="10" y="49"/>
              </a:lnTo>
              <a:lnTo>
                <a:pt x="8" y="49"/>
              </a:lnTo>
              <a:lnTo>
                <a:pt x="7" y="49"/>
              </a:lnTo>
              <a:lnTo>
                <a:pt x="7" y="50"/>
              </a:lnTo>
              <a:lnTo>
                <a:pt x="5" y="50"/>
              </a:lnTo>
              <a:lnTo>
                <a:pt x="6" y="53"/>
              </a:lnTo>
              <a:lnTo>
                <a:pt x="4" y="54"/>
              </a:lnTo>
              <a:lnTo>
                <a:pt x="4" y="57"/>
              </a:lnTo>
              <a:lnTo>
                <a:pt x="1" y="57"/>
              </a:lnTo>
              <a:lnTo>
                <a:pt x="1" y="59"/>
              </a:lnTo>
              <a:lnTo>
                <a:pt x="0" y="61"/>
              </a:lnTo>
              <a:lnTo>
                <a:pt x="0" y="63"/>
              </a:lnTo>
              <a:lnTo>
                <a:pt x="1" y="64"/>
              </a:lnTo>
              <a:lnTo>
                <a:pt x="1" y="66"/>
              </a:lnTo>
              <a:lnTo>
                <a:pt x="2" y="68"/>
              </a:lnTo>
              <a:lnTo>
                <a:pt x="1" y="70"/>
              </a:lnTo>
              <a:lnTo>
                <a:pt x="2" y="71"/>
              </a:lnTo>
              <a:lnTo>
                <a:pt x="3" y="69"/>
              </a:lnTo>
              <a:lnTo>
                <a:pt x="4" y="67"/>
              </a:lnTo>
              <a:lnTo>
                <a:pt x="7" y="66"/>
              </a:lnTo>
              <a:lnTo>
                <a:pt x="9" y="67"/>
              </a:lnTo>
              <a:lnTo>
                <a:pt x="10" y="69"/>
              </a:lnTo>
              <a:lnTo>
                <a:pt x="13" y="67"/>
              </a:lnTo>
              <a:lnTo>
                <a:pt x="14" y="68"/>
              </a:lnTo>
              <a:lnTo>
                <a:pt x="14" y="69"/>
              </a:lnTo>
              <a:lnTo>
                <a:pt x="16" y="69"/>
              </a:lnTo>
              <a:lnTo>
                <a:pt x="18" y="68"/>
              </a:lnTo>
              <a:lnTo>
                <a:pt x="20" y="68"/>
              </a:lnTo>
              <a:lnTo>
                <a:pt x="22" y="67"/>
              </a:lnTo>
              <a:lnTo>
                <a:pt x="22" y="65"/>
              </a:lnTo>
              <a:lnTo>
                <a:pt x="20" y="64"/>
              </a:lnTo>
              <a:lnTo>
                <a:pt x="22" y="62"/>
              </a:lnTo>
              <a:lnTo>
                <a:pt x="24" y="63"/>
              </a:lnTo>
              <a:lnTo>
                <a:pt x="25" y="62"/>
              </a:lnTo>
              <a:lnTo>
                <a:pt x="26" y="63"/>
              </a:lnTo>
              <a:lnTo>
                <a:pt x="28" y="62"/>
              </a:lnTo>
              <a:lnTo>
                <a:pt x="29" y="62"/>
              </a:lnTo>
              <a:lnTo>
                <a:pt x="30" y="64"/>
              </a:lnTo>
              <a:lnTo>
                <a:pt x="30" y="65"/>
              </a:lnTo>
              <a:lnTo>
                <a:pt x="31" y="67"/>
              </a:lnTo>
              <a:lnTo>
                <a:pt x="33" y="66"/>
              </a:lnTo>
              <a:lnTo>
                <a:pt x="36" y="68"/>
              </a:lnTo>
              <a:lnTo>
                <a:pt x="38" y="70"/>
              </a:lnTo>
              <a:lnTo>
                <a:pt x="40" y="68"/>
              </a:lnTo>
              <a:lnTo>
                <a:pt x="42" y="69"/>
              </a:lnTo>
              <a:lnTo>
                <a:pt x="43" y="68"/>
              </a:lnTo>
              <a:lnTo>
                <a:pt x="45" y="68"/>
              </a:lnTo>
              <a:lnTo>
                <a:pt x="46" y="69"/>
              </a:lnTo>
              <a:lnTo>
                <a:pt x="47" y="69"/>
              </a:lnTo>
              <a:lnTo>
                <a:pt x="48" y="67"/>
              </a:lnTo>
              <a:lnTo>
                <a:pt x="49" y="67"/>
              </a:lnTo>
              <a:lnTo>
                <a:pt x="52" y="69"/>
              </a:lnTo>
              <a:lnTo>
                <a:pt x="55" y="71"/>
              </a:lnTo>
              <a:lnTo>
                <a:pt x="59" y="72"/>
              </a:lnTo>
              <a:lnTo>
                <a:pt x="63" y="73"/>
              </a:lnTo>
              <a:lnTo>
                <a:pt x="64" y="71"/>
              </a:lnTo>
              <a:lnTo>
                <a:pt x="65" y="70"/>
              </a:lnTo>
              <a:lnTo>
                <a:pt x="66" y="67"/>
              </a:lnTo>
              <a:lnTo>
                <a:pt x="69" y="64"/>
              </a:lnTo>
              <a:lnTo>
                <a:pt x="69" y="62"/>
              </a:lnTo>
              <a:lnTo>
                <a:pt x="70" y="60"/>
              </a:lnTo>
              <a:lnTo>
                <a:pt x="70" y="58"/>
              </a:lnTo>
              <a:lnTo>
                <a:pt x="71" y="55"/>
              </a:lnTo>
              <a:lnTo>
                <a:pt x="74" y="53"/>
              </a:lnTo>
              <a:lnTo>
                <a:pt x="74" y="50"/>
              </a:lnTo>
              <a:lnTo>
                <a:pt x="78" y="49"/>
              </a:lnTo>
              <a:lnTo>
                <a:pt x="77" y="46"/>
              </a:lnTo>
              <a:lnTo>
                <a:pt x="78" y="43"/>
              </a:lnTo>
              <a:lnTo>
                <a:pt x="81" y="41"/>
              </a:lnTo>
              <a:lnTo>
                <a:pt x="83" y="39"/>
              </a:lnTo>
              <a:lnTo>
                <a:pt x="85" y="39"/>
              </a:lnTo>
              <a:lnTo>
                <a:pt x="85" y="41"/>
              </a:lnTo>
              <a:lnTo>
                <a:pt x="87" y="41"/>
              </a:lnTo>
              <a:lnTo>
                <a:pt x="90" y="38"/>
              </a:lnTo>
              <a:lnTo>
                <a:pt x="92" y="37"/>
              </a:lnTo>
              <a:lnTo>
                <a:pt x="93" y="36"/>
              </a:lnTo>
              <a:lnTo>
                <a:pt x="96" y="35"/>
              </a:lnTo>
              <a:lnTo>
                <a:pt x="100" y="35"/>
              </a:lnTo>
              <a:lnTo>
                <a:pt x="100" y="32"/>
              </a:lnTo>
              <a:lnTo>
                <a:pt x="104" y="30"/>
              </a:lnTo>
              <a:lnTo>
                <a:pt x="108" y="29"/>
              </a:lnTo>
              <a:lnTo>
                <a:pt x="113" y="29"/>
              </a:lnTo>
              <a:lnTo>
                <a:pt x="114" y="26"/>
              </a:lnTo>
              <a:lnTo>
                <a:pt x="116" y="26"/>
              </a:lnTo>
              <a:lnTo>
                <a:pt x="118" y="24"/>
              </a:lnTo>
              <a:lnTo>
                <a:pt x="122" y="22"/>
              </a:lnTo>
              <a:lnTo>
                <a:pt x="120" y="20"/>
              </a:lnTo>
              <a:lnTo>
                <a:pt x="122" y="19"/>
              </a:lnTo>
              <a:lnTo>
                <a:pt x="122" y="17"/>
              </a:lnTo>
              <a:lnTo>
                <a:pt x="119" y="16"/>
              </a:lnTo>
              <a:lnTo>
                <a:pt x="120" y="13"/>
              </a:lnTo>
              <a:lnTo>
                <a:pt x="121" y="13"/>
              </a:lnTo>
              <a:lnTo>
                <a:pt x="121" y="12"/>
              </a:lnTo>
              <a:lnTo>
                <a:pt x="120" y="1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17</xdr:row>
      <xdr:rowOff>123825</xdr:rowOff>
    </xdr:from>
    <xdr:to>
      <xdr:col>4</xdr:col>
      <xdr:colOff>314325</xdr:colOff>
      <xdr:row>21</xdr:row>
      <xdr:rowOff>66675</xdr:rowOff>
    </xdr:to>
    <xdr:sp macro="modRegionSelect.Region_Click" textlink="">
      <xdr:nvSpPr>
        <xdr:cNvPr id="408959" name="ShapeReg_43"/>
        <xdr:cNvSpPr>
          <a:spLocks/>
        </xdr:cNvSpPr>
      </xdr:nvSpPr>
      <xdr:spPr bwMode="auto">
        <a:xfrm>
          <a:off x="1838325" y="3000375"/>
          <a:ext cx="514350" cy="590550"/>
        </a:xfrm>
        <a:custGeom>
          <a:avLst/>
          <a:gdLst>
            <a:gd name="T0" fmla="*/ 2147483647 w 54"/>
            <a:gd name="T1" fmla="*/ 2147483647 h 62"/>
            <a:gd name="T2" fmla="*/ 2147483647 w 54"/>
            <a:gd name="T3" fmla="*/ 2147483647 h 62"/>
            <a:gd name="T4" fmla="*/ 2147483647 w 54"/>
            <a:gd name="T5" fmla="*/ 2147483647 h 62"/>
            <a:gd name="T6" fmla="*/ 0 w 54"/>
            <a:gd name="T7" fmla="*/ 2147483647 h 62"/>
            <a:gd name="T8" fmla="*/ 2147483647 w 54"/>
            <a:gd name="T9" fmla="*/ 2147483647 h 62"/>
            <a:gd name="T10" fmla="*/ 2147483647 w 54"/>
            <a:gd name="T11" fmla="*/ 2147483647 h 62"/>
            <a:gd name="T12" fmla="*/ 2147483647 w 54"/>
            <a:gd name="T13" fmla="*/ 2147483647 h 62"/>
            <a:gd name="T14" fmla="*/ 2147483647 w 54"/>
            <a:gd name="T15" fmla="*/ 2147483647 h 62"/>
            <a:gd name="T16" fmla="*/ 2147483647 w 54"/>
            <a:gd name="T17" fmla="*/ 2147483647 h 62"/>
            <a:gd name="T18" fmla="*/ 2147483647 w 54"/>
            <a:gd name="T19" fmla="*/ 2147483647 h 62"/>
            <a:gd name="T20" fmla="*/ 2147483647 w 54"/>
            <a:gd name="T21" fmla="*/ 2147483647 h 62"/>
            <a:gd name="T22" fmla="*/ 2147483647 w 54"/>
            <a:gd name="T23" fmla="*/ 2147483647 h 62"/>
            <a:gd name="T24" fmla="*/ 2147483647 w 54"/>
            <a:gd name="T25" fmla="*/ 2147483647 h 62"/>
            <a:gd name="T26" fmla="*/ 2147483647 w 54"/>
            <a:gd name="T27" fmla="*/ 2147483647 h 62"/>
            <a:gd name="T28" fmla="*/ 2147483647 w 54"/>
            <a:gd name="T29" fmla="*/ 2147483647 h 62"/>
            <a:gd name="T30" fmla="*/ 2147483647 w 54"/>
            <a:gd name="T31" fmla="*/ 2147483647 h 62"/>
            <a:gd name="T32" fmla="*/ 2147483647 w 54"/>
            <a:gd name="T33" fmla="*/ 2147483647 h 62"/>
            <a:gd name="T34" fmla="*/ 2147483647 w 54"/>
            <a:gd name="T35" fmla="*/ 2147483647 h 62"/>
            <a:gd name="T36" fmla="*/ 2147483647 w 54"/>
            <a:gd name="T37" fmla="*/ 2147483647 h 62"/>
            <a:gd name="T38" fmla="*/ 2147483647 w 54"/>
            <a:gd name="T39" fmla="*/ 2147483647 h 62"/>
            <a:gd name="T40" fmla="*/ 2147483647 w 54"/>
            <a:gd name="T41" fmla="*/ 2147483647 h 62"/>
            <a:gd name="T42" fmla="*/ 2147483647 w 54"/>
            <a:gd name="T43" fmla="*/ 2147483647 h 62"/>
            <a:gd name="T44" fmla="*/ 2147483647 w 54"/>
            <a:gd name="T45" fmla="*/ 2147483647 h 62"/>
            <a:gd name="T46" fmla="*/ 2147483647 w 54"/>
            <a:gd name="T47" fmla="*/ 2147483647 h 62"/>
            <a:gd name="T48" fmla="*/ 2147483647 w 54"/>
            <a:gd name="T49" fmla="*/ 2147483647 h 62"/>
            <a:gd name="T50" fmla="*/ 2147483647 w 54"/>
            <a:gd name="T51" fmla="*/ 2147483647 h 62"/>
            <a:gd name="T52" fmla="*/ 2147483647 w 54"/>
            <a:gd name="T53" fmla="*/ 2147483647 h 62"/>
            <a:gd name="T54" fmla="*/ 2147483647 w 54"/>
            <a:gd name="T55" fmla="*/ 2147483647 h 62"/>
            <a:gd name="T56" fmla="*/ 2147483647 w 54"/>
            <a:gd name="T57" fmla="*/ 2147483647 h 62"/>
            <a:gd name="T58" fmla="*/ 2147483647 w 54"/>
            <a:gd name="T59" fmla="*/ 2147483647 h 62"/>
            <a:gd name="T60" fmla="*/ 2147483647 w 54"/>
            <a:gd name="T61" fmla="*/ 2147483647 h 62"/>
            <a:gd name="T62" fmla="*/ 2147483647 w 54"/>
            <a:gd name="T63" fmla="*/ 2147483647 h 62"/>
            <a:gd name="T64" fmla="*/ 2147483647 w 54"/>
            <a:gd name="T65" fmla="*/ 2147483647 h 62"/>
            <a:gd name="T66" fmla="*/ 2147483647 w 54"/>
            <a:gd name="T67" fmla="*/ 2147483647 h 62"/>
            <a:gd name="T68" fmla="*/ 2147483647 w 54"/>
            <a:gd name="T69" fmla="*/ 2147483647 h 62"/>
            <a:gd name="T70" fmla="*/ 2147483647 w 54"/>
            <a:gd name="T71" fmla="*/ 0 h 62"/>
            <a:gd name="T72" fmla="*/ 2147483647 w 54"/>
            <a:gd name="T73" fmla="*/ 0 h 62"/>
            <a:gd name="T74" fmla="*/ 2147483647 w 54"/>
            <a:gd name="T75" fmla="*/ 0 h 62"/>
            <a:gd name="T76" fmla="*/ 2147483647 w 54"/>
            <a:gd name="T77" fmla="*/ 2147483647 h 62"/>
            <a:gd name="T78" fmla="*/ 2147483647 w 54"/>
            <a:gd name="T79" fmla="*/ 2147483647 h 62"/>
            <a:gd name="T80" fmla="*/ 2147483647 w 54"/>
            <a:gd name="T81" fmla="*/ 2147483647 h 62"/>
            <a:gd name="T82" fmla="*/ 2147483647 w 54"/>
            <a:gd name="T83" fmla="*/ 2147483647 h 62"/>
            <a:gd name="T84" fmla="*/ 2147483647 w 54"/>
            <a:gd name="T85" fmla="*/ 2147483647 h 62"/>
            <a:gd name="T86" fmla="*/ 2147483647 w 54"/>
            <a:gd name="T87" fmla="*/ 2147483647 h 62"/>
            <a:gd name="T88" fmla="*/ 2147483647 w 54"/>
            <a:gd name="T89" fmla="*/ 2147483647 h 62"/>
            <a:gd name="T90" fmla="*/ 2147483647 w 54"/>
            <a:gd name="T91" fmla="*/ 2147483647 h 62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4"/>
            <a:gd name="T139" fmla="*/ 0 h 62"/>
            <a:gd name="T140" fmla="*/ 54 w 54"/>
            <a:gd name="T141" fmla="*/ 62 h 62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4" h="62">
              <a:moveTo>
                <a:pt x="11" y="27"/>
              </a:moveTo>
              <a:lnTo>
                <a:pt x="8" y="28"/>
              </a:lnTo>
              <a:lnTo>
                <a:pt x="8" y="31"/>
              </a:lnTo>
              <a:lnTo>
                <a:pt x="8" y="35"/>
              </a:lnTo>
              <a:lnTo>
                <a:pt x="6" y="38"/>
              </a:lnTo>
              <a:lnTo>
                <a:pt x="5" y="41"/>
              </a:lnTo>
              <a:lnTo>
                <a:pt x="4" y="44"/>
              </a:lnTo>
              <a:lnTo>
                <a:pt x="0" y="47"/>
              </a:lnTo>
              <a:lnTo>
                <a:pt x="0" y="48"/>
              </a:lnTo>
              <a:lnTo>
                <a:pt x="1" y="51"/>
              </a:lnTo>
              <a:lnTo>
                <a:pt x="3" y="51"/>
              </a:lnTo>
              <a:lnTo>
                <a:pt x="3" y="53"/>
              </a:lnTo>
              <a:lnTo>
                <a:pt x="6" y="55"/>
              </a:lnTo>
              <a:lnTo>
                <a:pt x="8" y="55"/>
              </a:lnTo>
              <a:lnTo>
                <a:pt x="10" y="57"/>
              </a:lnTo>
              <a:lnTo>
                <a:pt x="12" y="58"/>
              </a:lnTo>
              <a:lnTo>
                <a:pt x="13" y="61"/>
              </a:lnTo>
              <a:lnTo>
                <a:pt x="15" y="62"/>
              </a:lnTo>
              <a:lnTo>
                <a:pt x="16" y="61"/>
              </a:lnTo>
              <a:lnTo>
                <a:pt x="18" y="59"/>
              </a:lnTo>
              <a:lnTo>
                <a:pt x="19" y="58"/>
              </a:lnTo>
              <a:lnTo>
                <a:pt x="19" y="56"/>
              </a:lnTo>
              <a:lnTo>
                <a:pt x="20" y="54"/>
              </a:lnTo>
              <a:lnTo>
                <a:pt x="21" y="55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31" y="52"/>
              </a:lnTo>
              <a:lnTo>
                <a:pt x="32" y="51"/>
              </a:lnTo>
              <a:lnTo>
                <a:pt x="33" y="49"/>
              </a:lnTo>
              <a:lnTo>
                <a:pt x="32" y="48"/>
              </a:lnTo>
              <a:lnTo>
                <a:pt x="32" y="47"/>
              </a:lnTo>
              <a:lnTo>
                <a:pt x="34" y="45"/>
              </a:lnTo>
              <a:lnTo>
                <a:pt x="37" y="46"/>
              </a:lnTo>
              <a:lnTo>
                <a:pt x="38" y="44"/>
              </a:lnTo>
              <a:lnTo>
                <a:pt x="40" y="43"/>
              </a:lnTo>
              <a:lnTo>
                <a:pt x="39" y="41"/>
              </a:lnTo>
              <a:lnTo>
                <a:pt x="39" y="40"/>
              </a:lnTo>
              <a:lnTo>
                <a:pt x="40" y="39"/>
              </a:lnTo>
              <a:lnTo>
                <a:pt x="41" y="36"/>
              </a:lnTo>
              <a:lnTo>
                <a:pt x="39" y="33"/>
              </a:lnTo>
              <a:lnTo>
                <a:pt x="39" y="30"/>
              </a:lnTo>
              <a:lnTo>
                <a:pt x="41" y="28"/>
              </a:lnTo>
              <a:lnTo>
                <a:pt x="44" y="28"/>
              </a:lnTo>
              <a:lnTo>
                <a:pt x="45" y="26"/>
              </a:lnTo>
              <a:lnTo>
                <a:pt x="47" y="23"/>
              </a:lnTo>
              <a:lnTo>
                <a:pt x="50" y="21"/>
              </a:lnTo>
              <a:lnTo>
                <a:pt x="52" y="17"/>
              </a:lnTo>
              <a:lnTo>
                <a:pt x="52" y="14"/>
              </a:lnTo>
              <a:lnTo>
                <a:pt x="54" y="13"/>
              </a:lnTo>
              <a:lnTo>
                <a:pt x="54" y="11"/>
              </a:lnTo>
              <a:lnTo>
                <a:pt x="50" y="10"/>
              </a:lnTo>
              <a:lnTo>
                <a:pt x="46" y="9"/>
              </a:lnTo>
              <a:lnTo>
                <a:pt x="43" y="7"/>
              </a:lnTo>
              <a:lnTo>
                <a:pt x="40" y="5"/>
              </a:lnTo>
              <a:lnTo>
                <a:pt x="39" y="5"/>
              </a:lnTo>
              <a:lnTo>
                <a:pt x="38" y="7"/>
              </a:lnTo>
              <a:lnTo>
                <a:pt x="37" y="7"/>
              </a:lnTo>
              <a:lnTo>
                <a:pt x="36" y="6"/>
              </a:lnTo>
              <a:lnTo>
                <a:pt x="34" y="6"/>
              </a:lnTo>
              <a:lnTo>
                <a:pt x="33" y="7"/>
              </a:lnTo>
              <a:lnTo>
                <a:pt x="31" y="6"/>
              </a:lnTo>
              <a:lnTo>
                <a:pt x="29" y="8"/>
              </a:lnTo>
              <a:lnTo>
                <a:pt x="27" y="6"/>
              </a:lnTo>
              <a:lnTo>
                <a:pt x="24" y="4"/>
              </a:lnTo>
              <a:lnTo>
                <a:pt x="22" y="5"/>
              </a:lnTo>
              <a:lnTo>
                <a:pt x="21" y="3"/>
              </a:lnTo>
              <a:lnTo>
                <a:pt x="21" y="2"/>
              </a:lnTo>
              <a:lnTo>
                <a:pt x="20" y="0"/>
              </a:lnTo>
              <a:lnTo>
                <a:pt x="19" y="0"/>
              </a:lnTo>
              <a:lnTo>
                <a:pt x="17" y="1"/>
              </a:lnTo>
              <a:lnTo>
                <a:pt x="16" y="0"/>
              </a:lnTo>
              <a:lnTo>
                <a:pt x="15" y="1"/>
              </a:lnTo>
              <a:lnTo>
                <a:pt x="13" y="0"/>
              </a:lnTo>
              <a:lnTo>
                <a:pt x="11" y="2"/>
              </a:lnTo>
              <a:lnTo>
                <a:pt x="13" y="3"/>
              </a:lnTo>
              <a:lnTo>
                <a:pt x="13" y="5"/>
              </a:lnTo>
              <a:lnTo>
                <a:pt x="11" y="6"/>
              </a:lnTo>
              <a:lnTo>
                <a:pt x="12" y="7"/>
              </a:lnTo>
              <a:lnTo>
                <a:pt x="14" y="8"/>
              </a:lnTo>
              <a:lnTo>
                <a:pt x="16" y="10"/>
              </a:lnTo>
              <a:lnTo>
                <a:pt x="18" y="11"/>
              </a:lnTo>
              <a:lnTo>
                <a:pt x="17" y="14"/>
              </a:lnTo>
              <a:lnTo>
                <a:pt x="15" y="15"/>
              </a:lnTo>
              <a:lnTo>
                <a:pt x="13" y="16"/>
              </a:lnTo>
              <a:lnTo>
                <a:pt x="11" y="19"/>
              </a:lnTo>
              <a:lnTo>
                <a:pt x="11" y="21"/>
              </a:lnTo>
              <a:lnTo>
                <a:pt x="12" y="22"/>
              </a:lnTo>
              <a:lnTo>
                <a:pt x="11" y="24"/>
              </a:lnTo>
              <a:lnTo>
                <a:pt x="11" y="2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20</xdr:row>
      <xdr:rowOff>104775</xdr:rowOff>
    </xdr:from>
    <xdr:to>
      <xdr:col>5</xdr:col>
      <xdr:colOff>428625</xdr:colOff>
      <xdr:row>23</xdr:row>
      <xdr:rowOff>133350</xdr:rowOff>
    </xdr:to>
    <xdr:sp macro="modRegionSelect.Region_Click" textlink="">
      <xdr:nvSpPr>
        <xdr:cNvPr id="408960" name="ShapeReg_74"/>
        <xdr:cNvSpPr>
          <a:spLocks/>
        </xdr:cNvSpPr>
      </xdr:nvSpPr>
      <xdr:spPr bwMode="auto">
        <a:xfrm>
          <a:off x="2428875" y="3467100"/>
          <a:ext cx="647700" cy="514350"/>
        </a:xfrm>
        <a:custGeom>
          <a:avLst/>
          <a:gdLst>
            <a:gd name="T0" fmla="*/ 2147483647 w 68"/>
            <a:gd name="T1" fmla="*/ 2147483647 h 54"/>
            <a:gd name="T2" fmla="*/ 2147483647 w 68"/>
            <a:gd name="T3" fmla="*/ 2147483647 h 54"/>
            <a:gd name="T4" fmla="*/ 2147483647 w 68"/>
            <a:gd name="T5" fmla="*/ 2147483647 h 54"/>
            <a:gd name="T6" fmla="*/ 2147483647 w 68"/>
            <a:gd name="T7" fmla="*/ 2147483647 h 54"/>
            <a:gd name="T8" fmla="*/ 2147483647 w 68"/>
            <a:gd name="T9" fmla="*/ 2147483647 h 54"/>
            <a:gd name="T10" fmla="*/ 2147483647 w 68"/>
            <a:gd name="T11" fmla="*/ 2147483647 h 54"/>
            <a:gd name="T12" fmla="*/ 2147483647 w 68"/>
            <a:gd name="T13" fmla="*/ 2147483647 h 54"/>
            <a:gd name="T14" fmla="*/ 0 w 68"/>
            <a:gd name="T15" fmla="*/ 2147483647 h 54"/>
            <a:gd name="T16" fmla="*/ 2147483647 w 68"/>
            <a:gd name="T17" fmla="*/ 2147483647 h 54"/>
            <a:gd name="T18" fmla="*/ 2147483647 w 68"/>
            <a:gd name="T19" fmla="*/ 2147483647 h 54"/>
            <a:gd name="T20" fmla="*/ 2147483647 w 68"/>
            <a:gd name="T21" fmla="*/ 2147483647 h 54"/>
            <a:gd name="T22" fmla="*/ 2147483647 w 68"/>
            <a:gd name="T23" fmla="*/ 2147483647 h 54"/>
            <a:gd name="T24" fmla="*/ 2147483647 w 68"/>
            <a:gd name="T25" fmla="*/ 2147483647 h 54"/>
            <a:gd name="T26" fmla="*/ 2147483647 w 68"/>
            <a:gd name="T27" fmla="*/ 2147483647 h 54"/>
            <a:gd name="T28" fmla="*/ 2147483647 w 68"/>
            <a:gd name="T29" fmla="*/ 2147483647 h 54"/>
            <a:gd name="T30" fmla="*/ 2147483647 w 68"/>
            <a:gd name="T31" fmla="*/ 2147483647 h 54"/>
            <a:gd name="T32" fmla="*/ 2147483647 w 68"/>
            <a:gd name="T33" fmla="*/ 2147483647 h 54"/>
            <a:gd name="T34" fmla="*/ 2147483647 w 68"/>
            <a:gd name="T35" fmla="*/ 2147483647 h 54"/>
            <a:gd name="T36" fmla="*/ 2147483647 w 68"/>
            <a:gd name="T37" fmla="*/ 2147483647 h 54"/>
            <a:gd name="T38" fmla="*/ 2147483647 w 68"/>
            <a:gd name="T39" fmla="*/ 2147483647 h 54"/>
            <a:gd name="T40" fmla="*/ 2147483647 w 68"/>
            <a:gd name="T41" fmla="*/ 0 h 54"/>
            <a:gd name="T42" fmla="*/ 2147483647 w 68"/>
            <a:gd name="T43" fmla="*/ 2147483647 h 54"/>
            <a:gd name="T44" fmla="*/ 2147483647 w 68"/>
            <a:gd name="T45" fmla="*/ 2147483647 h 54"/>
            <a:gd name="T46" fmla="*/ 2147483647 w 68"/>
            <a:gd name="T47" fmla="*/ 2147483647 h 54"/>
            <a:gd name="T48" fmla="*/ 2147483647 w 68"/>
            <a:gd name="T49" fmla="*/ 2147483647 h 54"/>
            <a:gd name="T50" fmla="*/ 2147483647 w 68"/>
            <a:gd name="T51" fmla="*/ 2147483647 h 54"/>
            <a:gd name="T52" fmla="*/ 2147483647 w 68"/>
            <a:gd name="T53" fmla="*/ 2147483647 h 54"/>
            <a:gd name="T54" fmla="*/ 2147483647 w 68"/>
            <a:gd name="T55" fmla="*/ 2147483647 h 54"/>
            <a:gd name="T56" fmla="*/ 2147483647 w 68"/>
            <a:gd name="T57" fmla="*/ 2147483647 h 54"/>
            <a:gd name="T58" fmla="*/ 2147483647 w 68"/>
            <a:gd name="T59" fmla="*/ 2147483647 h 54"/>
            <a:gd name="T60" fmla="*/ 2147483647 w 68"/>
            <a:gd name="T61" fmla="*/ 2147483647 h 54"/>
            <a:gd name="T62" fmla="*/ 2147483647 w 68"/>
            <a:gd name="T63" fmla="*/ 2147483647 h 54"/>
            <a:gd name="T64" fmla="*/ 2147483647 w 68"/>
            <a:gd name="T65" fmla="*/ 2147483647 h 54"/>
            <a:gd name="T66" fmla="*/ 2147483647 w 68"/>
            <a:gd name="T67" fmla="*/ 2147483647 h 54"/>
            <a:gd name="T68" fmla="*/ 2147483647 w 68"/>
            <a:gd name="T69" fmla="*/ 2147483647 h 54"/>
            <a:gd name="T70" fmla="*/ 2147483647 w 68"/>
            <a:gd name="T71" fmla="*/ 2147483647 h 54"/>
            <a:gd name="T72" fmla="*/ 2147483647 w 68"/>
            <a:gd name="T73" fmla="*/ 2147483647 h 54"/>
            <a:gd name="T74" fmla="*/ 2147483647 w 68"/>
            <a:gd name="T75" fmla="*/ 2147483647 h 54"/>
            <a:gd name="T76" fmla="*/ 2147483647 w 68"/>
            <a:gd name="T77" fmla="*/ 2147483647 h 54"/>
            <a:gd name="T78" fmla="*/ 2147483647 w 68"/>
            <a:gd name="T79" fmla="*/ 2147483647 h 54"/>
            <a:gd name="T80" fmla="*/ 2147483647 w 68"/>
            <a:gd name="T81" fmla="*/ 2147483647 h 54"/>
            <a:gd name="T82" fmla="*/ 2147483647 w 68"/>
            <a:gd name="T83" fmla="*/ 2147483647 h 54"/>
            <a:gd name="T84" fmla="*/ 2147483647 w 68"/>
            <a:gd name="T85" fmla="*/ 2147483647 h 54"/>
            <a:gd name="T86" fmla="*/ 2147483647 w 68"/>
            <a:gd name="T87" fmla="*/ 2147483647 h 54"/>
            <a:gd name="T88" fmla="*/ 2147483647 w 68"/>
            <a:gd name="T89" fmla="*/ 2147483647 h 54"/>
            <a:gd name="T90" fmla="*/ 2147483647 w 68"/>
            <a:gd name="T91" fmla="*/ 2147483647 h 54"/>
            <a:gd name="T92" fmla="*/ 2147483647 w 68"/>
            <a:gd name="T93" fmla="*/ 2147483647 h 54"/>
            <a:gd name="T94" fmla="*/ 2147483647 w 68"/>
            <a:gd name="T95" fmla="*/ 2147483647 h 54"/>
            <a:gd name="T96" fmla="*/ 2147483647 w 68"/>
            <a:gd name="T97" fmla="*/ 2147483647 h 54"/>
            <a:gd name="T98" fmla="*/ 2147483647 w 68"/>
            <a:gd name="T99" fmla="*/ 2147483647 h 54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68"/>
            <a:gd name="T151" fmla="*/ 0 h 54"/>
            <a:gd name="T152" fmla="*/ 68 w 68"/>
            <a:gd name="T153" fmla="*/ 54 h 54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68" h="54">
              <a:moveTo>
                <a:pt x="28" y="54"/>
              </a:moveTo>
              <a:lnTo>
                <a:pt x="26" y="52"/>
              </a:lnTo>
              <a:lnTo>
                <a:pt x="23" y="52"/>
              </a:lnTo>
              <a:lnTo>
                <a:pt x="20" y="50"/>
              </a:lnTo>
              <a:lnTo>
                <a:pt x="17" y="50"/>
              </a:lnTo>
              <a:lnTo>
                <a:pt x="17" y="46"/>
              </a:lnTo>
              <a:lnTo>
                <a:pt x="12" y="43"/>
              </a:lnTo>
              <a:lnTo>
                <a:pt x="12" y="40"/>
              </a:lnTo>
              <a:lnTo>
                <a:pt x="10" y="40"/>
              </a:lnTo>
              <a:lnTo>
                <a:pt x="10" y="38"/>
              </a:lnTo>
              <a:lnTo>
                <a:pt x="7" y="38"/>
              </a:lnTo>
              <a:lnTo>
                <a:pt x="6" y="37"/>
              </a:lnTo>
              <a:lnTo>
                <a:pt x="4" y="36"/>
              </a:lnTo>
              <a:lnTo>
                <a:pt x="4" y="33"/>
              </a:lnTo>
              <a:lnTo>
                <a:pt x="2" y="33"/>
              </a:lnTo>
              <a:lnTo>
                <a:pt x="0" y="30"/>
              </a:lnTo>
              <a:lnTo>
                <a:pt x="1" y="27"/>
              </a:lnTo>
              <a:lnTo>
                <a:pt x="3" y="26"/>
              </a:lnTo>
              <a:lnTo>
                <a:pt x="2" y="23"/>
              </a:lnTo>
              <a:lnTo>
                <a:pt x="3" y="22"/>
              </a:lnTo>
              <a:lnTo>
                <a:pt x="3" y="19"/>
              </a:lnTo>
              <a:lnTo>
                <a:pt x="5" y="17"/>
              </a:lnTo>
              <a:lnTo>
                <a:pt x="7" y="17"/>
              </a:lnTo>
              <a:lnTo>
                <a:pt x="9" y="16"/>
              </a:lnTo>
              <a:lnTo>
                <a:pt x="10" y="16"/>
              </a:lnTo>
              <a:lnTo>
                <a:pt x="14" y="15"/>
              </a:lnTo>
              <a:lnTo>
                <a:pt x="14" y="13"/>
              </a:lnTo>
              <a:lnTo>
                <a:pt x="13" y="11"/>
              </a:lnTo>
              <a:lnTo>
                <a:pt x="14" y="8"/>
              </a:lnTo>
              <a:lnTo>
                <a:pt x="16" y="10"/>
              </a:lnTo>
              <a:lnTo>
                <a:pt x="18" y="10"/>
              </a:lnTo>
              <a:lnTo>
                <a:pt x="21" y="9"/>
              </a:lnTo>
              <a:lnTo>
                <a:pt x="21" y="7"/>
              </a:lnTo>
              <a:lnTo>
                <a:pt x="22" y="6"/>
              </a:lnTo>
              <a:lnTo>
                <a:pt x="25" y="7"/>
              </a:lnTo>
              <a:lnTo>
                <a:pt x="27" y="6"/>
              </a:lnTo>
              <a:lnTo>
                <a:pt x="31" y="6"/>
              </a:lnTo>
              <a:lnTo>
                <a:pt x="32" y="5"/>
              </a:lnTo>
              <a:lnTo>
                <a:pt x="34" y="4"/>
              </a:lnTo>
              <a:lnTo>
                <a:pt x="36" y="3"/>
              </a:lnTo>
              <a:lnTo>
                <a:pt x="37" y="2"/>
              </a:lnTo>
              <a:lnTo>
                <a:pt x="37" y="0"/>
              </a:lnTo>
              <a:lnTo>
                <a:pt x="39" y="0"/>
              </a:lnTo>
              <a:lnTo>
                <a:pt x="40" y="2"/>
              </a:lnTo>
              <a:lnTo>
                <a:pt x="42" y="2"/>
              </a:lnTo>
              <a:lnTo>
                <a:pt x="44" y="4"/>
              </a:lnTo>
              <a:lnTo>
                <a:pt x="46" y="4"/>
              </a:lnTo>
              <a:lnTo>
                <a:pt x="48" y="5"/>
              </a:lnTo>
              <a:lnTo>
                <a:pt x="50" y="7"/>
              </a:lnTo>
              <a:lnTo>
                <a:pt x="52" y="10"/>
              </a:lnTo>
              <a:lnTo>
                <a:pt x="54" y="13"/>
              </a:lnTo>
              <a:lnTo>
                <a:pt x="54" y="15"/>
              </a:lnTo>
              <a:lnTo>
                <a:pt x="56" y="15"/>
              </a:lnTo>
              <a:lnTo>
                <a:pt x="56" y="18"/>
              </a:lnTo>
              <a:lnTo>
                <a:pt x="58" y="19"/>
              </a:lnTo>
              <a:lnTo>
                <a:pt x="60" y="20"/>
              </a:lnTo>
              <a:lnTo>
                <a:pt x="61" y="21"/>
              </a:lnTo>
              <a:lnTo>
                <a:pt x="64" y="21"/>
              </a:lnTo>
              <a:lnTo>
                <a:pt x="65" y="23"/>
              </a:lnTo>
              <a:lnTo>
                <a:pt x="68" y="23"/>
              </a:lnTo>
              <a:lnTo>
                <a:pt x="66" y="24"/>
              </a:lnTo>
              <a:lnTo>
                <a:pt x="64" y="26"/>
              </a:lnTo>
              <a:lnTo>
                <a:pt x="62" y="28"/>
              </a:lnTo>
              <a:lnTo>
                <a:pt x="58" y="28"/>
              </a:lnTo>
              <a:lnTo>
                <a:pt x="56" y="27"/>
              </a:lnTo>
              <a:lnTo>
                <a:pt x="54" y="26"/>
              </a:lnTo>
              <a:lnTo>
                <a:pt x="53" y="27"/>
              </a:lnTo>
              <a:lnTo>
                <a:pt x="51" y="27"/>
              </a:lnTo>
              <a:lnTo>
                <a:pt x="49" y="26"/>
              </a:lnTo>
              <a:lnTo>
                <a:pt x="47" y="25"/>
              </a:lnTo>
              <a:lnTo>
                <a:pt x="45" y="25"/>
              </a:lnTo>
              <a:lnTo>
                <a:pt x="43" y="24"/>
              </a:lnTo>
              <a:lnTo>
                <a:pt x="43" y="22"/>
              </a:lnTo>
              <a:lnTo>
                <a:pt x="45" y="21"/>
              </a:lnTo>
              <a:lnTo>
                <a:pt x="42" y="19"/>
              </a:lnTo>
              <a:lnTo>
                <a:pt x="40" y="20"/>
              </a:lnTo>
              <a:lnTo>
                <a:pt x="39" y="22"/>
              </a:lnTo>
              <a:lnTo>
                <a:pt x="38" y="24"/>
              </a:lnTo>
              <a:lnTo>
                <a:pt x="37" y="26"/>
              </a:lnTo>
              <a:lnTo>
                <a:pt x="38" y="29"/>
              </a:lnTo>
              <a:lnTo>
                <a:pt x="36" y="30"/>
              </a:lnTo>
              <a:lnTo>
                <a:pt x="36" y="31"/>
              </a:lnTo>
              <a:lnTo>
                <a:pt x="38" y="32"/>
              </a:lnTo>
              <a:lnTo>
                <a:pt x="39" y="33"/>
              </a:lnTo>
              <a:lnTo>
                <a:pt x="40" y="35"/>
              </a:lnTo>
              <a:lnTo>
                <a:pt x="42" y="36"/>
              </a:lnTo>
              <a:lnTo>
                <a:pt x="42" y="38"/>
              </a:lnTo>
              <a:lnTo>
                <a:pt x="41" y="39"/>
              </a:lnTo>
              <a:lnTo>
                <a:pt x="39" y="39"/>
              </a:lnTo>
              <a:lnTo>
                <a:pt x="37" y="41"/>
              </a:lnTo>
              <a:lnTo>
                <a:pt x="35" y="43"/>
              </a:lnTo>
              <a:lnTo>
                <a:pt x="35" y="45"/>
              </a:lnTo>
              <a:lnTo>
                <a:pt x="35" y="46"/>
              </a:lnTo>
              <a:lnTo>
                <a:pt x="33" y="48"/>
              </a:lnTo>
              <a:lnTo>
                <a:pt x="32" y="48"/>
              </a:lnTo>
              <a:lnTo>
                <a:pt x="32" y="50"/>
              </a:lnTo>
              <a:lnTo>
                <a:pt x="31" y="51"/>
              </a:lnTo>
              <a:lnTo>
                <a:pt x="30" y="53"/>
              </a:lnTo>
              <a:lnTo>
                <a:pt x="30" y="54"/>
              </a:lnTo>
              <a:lnTo>
                <a:pt x="28" y="54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18</xdr:row>
      <xdr:rowOff>38100</xdr:rowOff>
    </xdr:from>
    <xdr:to>
      <xdr:col>4</xdr:col>
      <xdr:colOff>523875</xdr:colOff>
      <xdr:row>22</xdr:row>
      <xdr:rowOff>47625</xdr:rowOff>
    </xdr:to>
    <xdr:sp macro="modRegionSelect.Region_Click" textlink="">
      <xdr:nvSpPr>
        <xdr:cNvPr id="408961" name="ShapeReg_67"/>
        <xdr:cNvSpPr>
          <a:spLocks/>
        </xdr:cNvSpPr>
      </xdr:nvSpPr>
      <xdr:spPr bwMode="auto">
        <a:xfrm>
          <a:off x="1990725" y="3076575"/>
          <a:ext cx="571500" cy="657225"/>
        </a:xfrm>
        <a:custGeom>
          <a:avLst/>
          <a:gdLst>
            <a:gd name="T0" fmla="*/ 2147483647 w 60"/>
            <a:gd name="T1" fmla="*/ 2147483647 h 69"/>
            <a:gd name="T2" fmla="*/ 2147483647 w 60"/>
            <a:gd name="T3" fmla="*/ 2147483647 h 69"/>
            <a:gd name="T4" fmla="*/ 2147483647 w 60"/>
            <a:gd name="T5" fmla="*/ 2147483647 h 69"/>
            <a:gd name="T6" fmla="*/ 2147483647 w 60"/>
            <a:gd name="T7" fmla="*/ 2147483647 h 69"/>
            <a:gd name="T8" fmla="*/ 2147483647 w 60"/>
            <a:gd name="T9" fmla="*/ 2147483647 h 69"/>
            <a:gd name="T10" fmla="*/ 2147483647 w 60"/>
            <a:gd name="T11" fmla="*/ 2147483647 h 69"/>
            <a:gd name="T12" fmla="*/ 2147483647 w 60"/>
            <a:gd name="T13" fmla="*/ 2147483647 h 69"/>
            <a:gd name="T14" fmla="*/ 2147483647 w 60"/>
            <a:gd name="T15" fmla="*/ 2147483647 h 69"/>
            <a:gd name="T16" fmla="*/ 2147483647 w 60"/>
            <a:gd name="T17" fmla="*/ 2147483647 h 69"/>
            <a:gd name="T18" fmla="*/ 2147483647 w 60"/>
            <a:gd name="T19" fmla="*/ 2147483647 h 69"/>
            <a:gd name="T20" fmla="*/ 2147483647 w 60"/>
            <a:gd name="T21" fmla="*/ 2147483647 h 69"/>
            <a:gd name="T22" fmla="*/ 2147483647 w 60"/>
            <a:gd name="T23" fmla="*/ 2147483647 h 69"/>
            <a:gd name="T24" fmla="*/ 2147483647 w 60"/>
            <a:gd name="T25" fmla="*/ 2147483647 h 69"/>
            <a:gd name="T26" fmla="*/ 2147483647 w 60"/>
            <a:gd name="T27" fmla="*/ 2147483647 h 69"/>
            <a:gd name="T28" fmla="*/ 2147483647 w 60"/>
            <a:gd name="T29" fmla="*/ 2147483647 h 69"/>
            <a:gd name="T30" fmla="*/ 2147483647 w 60"/>
            <a:gd name="T31" fmla="*/ 2147483647 h 69"/>
            <a:gd name="T32" fmla="*/ 2147483647 w 60"/>
            <a:gd name="T33" fmla="*/ 2147483647 h 69"/>
            <a:gd name="T34" fmla="*/ 2147483647 w 60"/>
            <a:gd name="T35" fmla="*/ 2147483647 h 69"/>
            <a:gd name="T36" fmla="*/ 2147483647 w 60"/>
            <a:gd name="T37" fmla="*/ 2147483647 h 69"/>
            <a:gd name="T38" fmla="*/ 2147483647 w 60"/>
            <a:gd name="T39" fmla="*/ 2147483647 h 69"/>
            <a:gd name="T40" fmla="*/ 2147483647 w 60"/>
            <a:gd name="T41" fmla="*/ 2147483647 h 69"/>
            <a:gd name="T42" fmla="*/ 2147483647 w 60"/>
            <a:gd name="T43" fmla="*/ 2147483647 h 69"/>
            <a:gd name="T44" fmla="*/ 2147483647 w 60"/>
            <a:gd name="T45" fmla="*/ 2147483647 h 69"/>
            <a:gd name="T46" fmla="*/ 2147483647 w 60"/>
            <a:gd name="T47" fmla="*/ 2147483647 h 69"/>
            <a:gd name="T48" fmla="*/ 2147483647 w 60"/>
            <a:gd name="T49" fmla="*/ 2147483647 h 69"/>
            <a:gd name="T50" fmla="*/ 2147483647 w 60"/>
            <a:gd name="T51" fmla="*/ 2147483647 h 69"/>
            <a:gd name="T52" fmla="*/ 2147483647 w 60"/>
            <a:gd name="T53" fmla="*/ 2147483647 h 69"/>
            <a:gd name="T54" fmla="*/ 2147483647 w 60"/>
            <a:gd name="T55" fmla="*/ 2147483647 h 69"/>
            <a:gd name="T56" fmla="*/ 2147483647 w 60"/>
            <a:gd name="T57" fmla="*/ 2147483647 h 69"/>
            <a:gd name="T58" fmla="*/ 2147483647 w 60"/>
            <a:gd name="T59" fmla="*/ 2147483647 h 69"/>
            <a:gd name="T60" fmla="*/ 2147483647 w 60"/>
            <a:gd name="T61" fmla="*/ 2147483647 h 69"/>
            <a:gd name="T62" fmla="*/ 2147483647 w 60"/>
            <a:gd name="T63" fmla="*/ 2147483647 h 69"/>
            <a:gd name="T64" fmla="*/ 2147483647 w 60"/>
            <a:gd name="T65" fmla="*/ 2147483647 h 69"/>
            <a:gd name="T66" fmla="*/ 2147483647 w 60"/>
            <a:gd name="T67" fmla="*/ 2147483647 h 69"/>
            <a:gd name="T68" fmla="*/ 2147483647 w 60"/>
            <a:gd name="T69" fmla="*/ 2147483647 h 69"/>
            <a:gd name="T70" fmla="*/ 2147483647 w 60"/>
            <a:gd name="T71" fmla="*/ 2147483647 h 69"/>
            <a:gd name="T72" fmla="*/ 2147483647 w 60"/>
            <a:gd name="T73" fmla="*/ 2147483647 h 69"/>
            <a:gd name="T74" fmla="*/ 2147483647 w 60"/>
            <a:gd name="T75" fmla="*/ 2147483647 h 69"/>
            <a:gd name="T76" fmla="*/ 2147483647 w 60"/>
            <a:gd name="T77" fmla="*/ 2147483647 h 69"/>
            <a:gd name="T78" fmla="*/ 2147483647 w 60"/>
            <a:gd name="T79" fmla="*/ 2147483647 h 69"/>
            <a:gd name="T80" fmla="*/ 2147483647 w 60"/>
            <a:gd name="T81" fmla="*/ 2147483647 h 69"/>
            <a:gd name="T82" fmla="*/ 2147483647 w 60"/>
            <a:gd name="T83" fmla="*/ 2147483647 h 69"/>
            <a:gd name="T84" fmla="*/ 2147483647 w 60"/>
            <a:gd name="T85" fmla="*/ 2147483647 h 69"/>
            <a:gd name="T86" fmla="*/ 2147483647 w 60"/>
            <a:gd name="T87" fmla="*/ 2147483647 h 69"/>
            <a:gd name="T88" fmla="*/ 2147483647 w 60"/>
            <a:gd name="T89" fmla="*/ 2147483647 h 69"/>
            <a:gd name="T90" fmla="*/ 2147483647 w 60"/>
            <a:gd name="T91" fmla="*/ 2147483647 h 69"/>
            <a:gd name="T92" fmla="*/ 2147483647 w 60"/>
            <a:gd name="T93" fmla="*/ 2147483647 h 69"/>
            <a:gd name="T94" fmla="*/ 2147483647 w 60"/>
            <a:gd name="T95" fmla="*/ 2147483647 h 69"/>
            <a:gd name="T96" fmla="*/ 2147483647 w 60"/>
            <a:gd name="T97" fmla="*/ 2147483647 h 6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60"/>
            <a:gd name="T148" fmla="*/ 0 h 69"/>
            <a:gd name="T149" fmla="*/ 60 w 60"/>
            <a:gd name="T150" fmla="*/ 69 h 69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60" h="69">
              <a:moveTo>
                <a:pt x="46" y="66"/>
              </a:moveTo>
              <a:lnTo>
                <a:pt x="43" y="66"/>
              </a:lnTo>
              <a:lnTo>
                <a:pt x="40" y="69"/>
              </a:lnTo>
              <a:lnTo>
                <a:pt x="38" y="66"/>
              </a:lnTo>
              <a:lnTo>
                <a:pt x="37" y="66"/>
              </a:lnTo>
              <a:lnTo>
                <a:pt x="35" y="65"/>
              </a:lnTo>
              <a:lnTo>
                <a:pt x="33" y="65"/>
              </a:lnTo>
              <a:lnTo>
                <a:pt x="31" y="64"/>
              </a:lnTo>
              <a:lnTo>
                <a:pt x="28" y="67"/>
              </a:lnTo>
              <a:lnTo>
                <a:pt x="26" y="65"/>
              </a:lnTo>
              <a:lnTo>
                <a:pt x="25" y="64"/>
              </a:lnTo>
              <a:lnTo>
                <a:pt x="23" y="63"/>
              </a:lnTo>
              <a:lnTo>
                <a:pt x="21" y="65"/>
              </a:lnTo>
              <a:lnTo>
                <a:pt x="19" y="63"/>
              </a:lnTo>
              <a:lnTo>
                <a:pt x="18" y="63"/>
              </a:lnTo>
              <a:lnTo>
                <a:pt x="17" y="62"/>
              </a:lnTo>
              <a:lnTo>
                <a:pt x="15" y="61"/>
              </a:lnTo>
              <a:lnTo>
                <a:pt x="14" y="59"/>
              </a:lnTo>
              <a:lnTo>
                <a:pt x="12" y="58"/>
              </a:lnTo>
              <a:lnTo>
                <a:pt x="10" y="59"/>
              </a:lnTo>
              <a:lnTo>
                <a:pt x="8" y="60"/>
              </a:lnTo>
              <a:lnTo>
                <a:pt x="7" y="58"/>
              </a:lnTo>
              <a:lnTo>
                <a:pt x="5" y="58"/>
              </a:lnTo>
              <a:lnTo>
                <a:pt x="2" y="56"/>
              </a:lnTo>
              <a:lnTo>
                <a:pt x="0" y="53"/>
              </a:lnTo>
              <a:lnTo>
                <a:pt x="2" y="51"/>
              </a:lnTo>
              <a:lnTo>
                <a:pt x="3" y="50"/>
              </a:lnTo>
              <a:lnTo>
                <a:pt x="3" y="48"/>
              </a:lnTo>
              <a:lnTo>
                <a:pt x="4" y="46"/>
              </a:lnTo>
              <a:lnTo>
                <a:pt x="5" y="47"/>
              </a:lnTo>
              <a:lnTo>
                <a:pt x="7" y="47"/>
              </a:lnTo>
              <a:lnTo>
                <a:pt x="9" y="46"/>
              </a:lnTo>
              <a:lnTo>
                <a:pt x="10" y="44"/>
              </a:lnTo>
              <a:lnTo>
                <a:pt x="11" y="41"/>
              </a:lnTo>
              <a:lnTo>
                <a:pt x="13" y="41"/>
              </a:lnTo>
              <a:lnTo>
                <a:pt x="15" y="44"/>
              </a:lnTo>
              <a:lnTo>
                <a:pt x="16" y="43"/>
              </a:lnTo>
              <a:lnTo>
                <a:pt x="17" y="41"/>
              </a:lnTo>
              <a:lnTo>
                <a:pt x="16" y="40"/>
              </a:lnTo>
              <a:lnTo>
                <a:pt x="16" y="39"/>
              </a:lnTo>
              <a:lnTo>
                <a:pt x="18" y="37"/>
              </a:lnTo>
              <a:lnTo>
                <a:pt x="21" y="38"/>
              </a:lnTo>
              <a:lnTo>
                <a:pt x="22" y="36"/>
              </a:lnTo>
              <a:lnTo>
                <a:pt x="24" y="35"/>
              </a:lnTo>
              <a:lnTo>
                <a:pt x="23" y="33"/>
              </a:lnTo>
              <a:lnTo>
                <a:pt x="23" y="32"/>
              </a:lnTo>
              <a:lnTo>
                <a:pt x="24" y="31"/>
              </a:lnTo>
              <a:lnTo>
                <a:pt x="25" y="28"/>
              </a:lnTo>
              <a:lnTo>
                <a:pt x="23" y="25"/>
              </a:lnTo>
              <a:lnTo>
                <a:pt x="23" y="22"/>
              </a:lnTo>
              <a:lnTo>
                <a:pt x="25" y="20"/>
              </a:lnTo>
              <a:lnTo>
                <a:pt x="28" y="20"/>
              </a:lnTo>
              <a:lnTo>
                <a:pt x="29" y="18"/>
              </a:lnTo>
              <a:lnTo>
                <a:pt x="31" y="15"/>
              </a:lnTo>
              <a:lnTo>
                <a:pt x="34" y="13"/>
              </a:lnTo>
              <a:lnTo>
                <a:pt x="36" y="9"/>
              </a:lnTo>
              <a:lnTo>
                <a:pt x="36" y="6"/>
              </a:lnTo>
              <a:lnTo>
                <a:pt x="38" y="5"/>
              </a:lnTo>
              <a:lnTo>
                <a:pt x="38" y="3"/>
              </a:lnTo>
              <a:lnTo>
                <a:pt x="39" y="1"/>
              </a:lnTo>
              <a:lnTo>
                <a:pt x="40" y="0"/>
              </a:lnTo>
              <a:lnTo>
                <a:pt x="42" y="1"/>
              </a:lnTo>
              <a:lnTo>
                <a:pt x="42" y="3"/>
              </a:lnTo>
              <a:lnTo>
                <a:pt x="43" y="4"/>
              </a:lnTo>
              <a:lnTo>
                <a:pt x="44" y="5"/>
              </a:lnTo>
              <a:lnTo>
                <a:pt x="46" y="6"/>
              </a:lnTo>
              <a:lnTo>
                <a:pt x="49" y="9"/>
              </a:lnTo>
              <a:lnTo>
                <a:pt x="51" y="13"/>
              </a:lnTo>
              <a:lnTo>
                <a:pt x="53" y="15"/>
              </a:lnTo>
              <a:lnTo>
                <a:pt x="53" y="18"/>
              </a:lnTo>
              <a:lnTo>
                <a:pt x="52" y="20"/>
              </a:lnTo>
              <a:lnTo>
                <a:pt x="52" y="24"/>
              </a:lnTo>
              <a:lnTo>
                <a:pt x="51" y="28"/>
              </a:lnTo>
              <a:lnTo>
                <a:pt x="53" y="29"/>
              </a:lnTo>
              <a:lnTo>
                <a:pt x="53" y="32"/>
              </a:lnTo>
              <a:lnTo>
                <a:pt x="52" y="33"/>
              </a:lnTo>
              <a:lnTo>
                <a:pt x="52" y="37"/>
              </a:lnTo>
              <a:lnTo>
                <a:pt x="54" y="38"/>
              </a:lnTo>
              <a:lnTo>
                <a:pt x="56" y="40"/>
              </a:lnTo>
              <a:lnTo>
                <a:pt x="56" y="42"/>
              </a:lnTo>
              <a:lnTo>
                <a:pt x="58" y="42"/>
              </a:lnTo>
              <a:lnTo>
                <a:pt x="59" y="43"/>
              </a:lnTo>
              <a:lnTo>
                <a:pt x="58" y="45"/>
              </a:lnTo>
              <a:lnTo>
                <a:pt x="58" y="48"/>
              </a:lnTo>
              <a:lnTo>
                <a:pt x="60" y="49"/>
              </a:lnTo>
              <a:lnTo>
                <a:pt x="59" y="52"/>
              </a:lnTo>
              <a:lnTo>
                <a:pt x="60" y="54"/>
              </a:lnTo>
              <a:lnTo>
                <a:pt x="60" y="56"/>
              </a:lnTo>
              <a:lnTo>
                <a:pt x="56" y="57"/>
              </a:lnTo>
              <a:lnTo>
                <a:pt x="55" y="57"/>
              </a:lnTo>
              <a:lnTo>
                <a:pt x="53" y="58"/>
              </a:lnTo>
              <a:lnTo>
                <a:pt x="51" y="58"/>
              </a:lnTo>
              <a:lnTo>
                <a:pt x="49" y="60"/>
              </a:lnTo>
              <a:lnTo>
                <a:pt x="49" y="63"/>
              </a:lnTo>
              <a:lnTo>
                <a:pt x="48" y="64"/>
              </a:lnTo>
              <a:lnTo>
                <a:pt x="49" y="67"/>
              </a:lnTo>
              <a:lnTo>
                <a:pt x="47" y="68"/>
              </a:lnTo>
              <a:lnTo>
                <a:pt x="46" y="66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16</xdr:row>
      <xdr:rowOff>28575</xdr:rowOff>
    </xdr:from>
    <xdr:to>
      <xdr:col>6</xdr:col>
      <xdr:colOff>447675</xdr:colOff>
      <xdr:row>22</xdr:row>
      <xdr:rowOff>0</xdr:rowOff>
    </xdr:to>
    <xdr:sp macro="modRegionSelect.Region_Click" textlink="">
      <xdr:nvSpPr>
        <xdr:cNvPr id="408962" name="ShapeReg_78"/>
        <xdr:cNvSpPr>
          <a:spLocks/>
        </xdr:cNvSpPr>
      </xdr:nvSpPr>
      <xdr:spPr bwMode="auto">
        <a:xfrm>
          <a:off x="2371725" y="2743200"/>
          <a:ext cx="1333500" cy="942975"/>
        </a:xfrm>
        <a:custGeom>
          <a:avLst/>
          <a:gdLst>
            <a:gd name="T0" fmla="*/ 2147483647 w 4920"/>
            <a:gd name="T1" fmla="*/ 2147483647 h 3478"/>
            <a:gd name="T2" fmla="*/ 2147483647 w 4920"/>
            <a:gd name="T3" fmla="*/ 2147483647 h 3478"/>
            <a:gd name="T4" fmla="*/ 2147483647 w 4920"/>
            <a:gd name="T5" fmla="*/ 2147483647 h 3478"/>
            <a:gd name="T6" fmla="*/ 2147483647 w 4920"/>
            <a:gd name="T7" fmla="*/ 2147483647 h 3478"/>
            <a:gd name="T8" fmla="*/ 2147483647 w 4920"/>
            <a:gd name="T9" fmla="*/ 2147483647 h 3478"/>
            <a:gd name="T10" fmla="*/ 2147483647 w 4920"/>
            <a:gd name="T11" fmla="*/ 2147483647 h 3478"/>
            <a:gd name="T12" fmla="*/ 2147483647 w 4920"/>
            <a:gd name="T13" fmla="*/ 2147483647 h 3478"/>
            <a:gd name="T14" fmla="*/ 2147483647 w 4920"/>
            <a:gd name="T15" fmla="*/ 2147483647 h 3478"/>
            <a:gd name="T16" fmla="*/ 2147483647 w 4920"/>
            <a:gd name="T17" fmla="*/ 2147483647 h 3478"/>
            <a:gd name="T18" fmla="*/ 2147483647 w 4920"/>
            <a:gd name="T19" fmla="*/ 2147483647 h 3478"/>
            <a:gd name="T20" fmla="*/ 2147483647 w 4920"/>
            <a:gd name="T21" fmla="*/ 2147483647 h 3478"/>
            <a:gd name="T22" fmla="*/ 2147483647 w 4920"/>
            <a:gd name="T23" fmla="*/ 2147483647 h 3478"/>
            <a:gd name="T24" fmla="*/ 2147483647 w 4920"/>
            <a:gd name="T25" fmla="*/ 2147483647 h 3478"/>
            <a:gd name="T26" fmla="*/ 2147483647 w 4920"/>
            <a:gd name="T27" fmla="*/ 2147483647 h 3478"/>
            <a:gd name="T28" fmla="*/ 2147483647 w 4920"/>
            <a:gd name="T29" fmla="*/ 2147483647 h 3478"/>
            <a:gd name="T30" fmla="*/ 2147483647 w 4920"/>
            <a:gd name="T31" fmla="*/ 2147483647 h 3478"/>
            <a:gd name="T32" fmla="*/ 2147483647 w 4920"/>
            <a:gd name="T33" fmla="*/ 2147483647 h 3478"/>
            <a:gd name="T34" fmla="*/ 2147483647 w 4920"/>
            <a:gd name="T35" fmla="*/ 2147483647 h 3478"/>
            <a:gd name="T36" fmla="*/ 2147483647 w 4920"/>
            <a:gd name="T37" fmla="*/ 2147483647 h 3478"/>
            <a:gd name="T38" fmla="*/ 2147483647 w 4920"/>
            <a:gd name="T39" fmla="*/ 2147483647 h 3478"/>
            <a:gd name="T40" fmla="*/ 2147483647 w 4920"/>
            <a:gd name="T41" fmla="*/ 2147483647 h 3478"/>
            <a:gd name="T42" fmla="*/ 2147483647 w 4920"/>
            <a:gd name="T43" fmla="*/ 2147483647 h 3478"/>
            <a:gd name="T44" fmla="*/ 2147483647 w 4920"/>
            <a:gd name="T45" fmla="*/ 2147483647 h 3478"/>
            <a:gd name="T46" fmla="*/ 2147483647 w 4920"/>
            <a:gd name="T47" fmla="*/ 2147483647 h 3478"/>
            <a:gd name="T48" fmla="*/ 2147483647 w 4920"/>
            <a:gd name="T49" fmla="*/ 2147483647 h 3478"/>
            <a:gd name="T50" fmla="*/ 2147483647 w 4920"/>
            <a:gd name="T51" fmla="*/ 2147483647 h 3478"/>
            <a:gd name="T52" fmla="*/ 2147483647 w 4920"/>
            <a:gd name="T53" fmla="*/ 2147483647 h 3478"/>
            <a:gd name="T54" fmla="*/ 2147483647 w 4920"/>
            <a:gd name="T55" fmla="*/ 2147483647 h 3478"/>
            <a:gd name="T56" fmla="*/ 2147483647 w 4920"/>
            <a:gd name="T57" fmla="*/ 2147483647 h 3478"/>
            <a:gd name="T58" fmla="*/ 2147483647 w 4920"/>
            <a:gd name="T59" fmla="*/ 2147483647 h 3478"/>
            <a:gd name="T60" fmla="*/ 2147483647 w 4920"/>
            <a:gd name="T61" fmla="*/ 2147483647 h 3478"/>
            <a:gd name="T62" fmla="*/ 2147483647 w 4920"/>
            <a:gd name="T63" fmla="*/ 2147483647 h 3478"/>
            <a:gd name="T64" fmla="*/ 2147483647 w 4920"/>
            <a:gd name="T65" fmla="*/ 2147483647 h 3478"/>
            <a:gd name="T66" fmla="*/ 2147483647 w 4920"/>
            <a:gd name="T67" fmla="*/ 2147483647 h 3478"/>
            <a:gd name="T68" fmla="*/ 2147483647 w 4920"/>
            <a:gd name="T69" fmla="*/ 2147483647 h 3478"/>
            <a:gd name="T70" fmla="*/ 2147483647 w 4920"/>
            <a:gd name="T71" fmla="*/ 2147483647 h 3478"/>
            <a:gd name="T72" fmla="*/ 2147483647 w 4920"/>
            <a:gd name="T73" fmla="*/ 2147483647 h 3478"/>
            <a:gd name="T74" fmla="*/ 2147483647 w 4920"/>
            <a:gd name="T75" fmla="*/ 2147483647 h 3478"/>
            <a:gd name="T76" fmla="*/ 2147483647 w 4920"/>
            <a:gd name="T77" fmla="*/ 2147483647 h 3478"/>
            <a:gd name="T78" fmla="*/ 2147483647 w 4920"/>
            <a:gd name="T79" fmla="*/ 2147483647 h 3478"/>
            <a:gd name="T80" fmla="*/ 2147483647 w 4920"/>
            <a:gd name="T81" fmla="*/ 2147483647 h 3478"/>
            <a:gd name="T82" fmla="*/ 2147483647 w 4920"/>
            <a:gd name="T83" fmla="*/ 2147483647 h 3478"/>
            <a:gd name="T84" fmla="*/ 0 w 4920"/>
            <a:gd name="T85" fmla="*/ 2147483647 h 3478"/>
            <a:gd name="T86" fmla="*/ 2147483647 w 4920"/>
            <a:gd name="T87" fmla="*/ 2147483647 h 3478"/>
            <a:gd name="T88" fmla="*/ 2147483647 w 4920"/>
            <a:gd name="T89" fmla="*/ 2147483647 h 3478"/>
            <a:gd name="T90" fmla="*/ 2147483647 w 4920"/>
            <a:gd name="T91" fmla="*/ 2147483647 h 3478"/>
            <a:gd name="T92" fmla="*/ 2147483647 w 4920"/>
            <a:gd name="T93" fmla="*/ 2147483647 h 3478"/>
            <a:gd name="T94" fmla="*/ 2147483647 w 4920"/>
            <a:gd name="T95" fmla="*/ 2147483647 h 3478"/>
            <a:gd name="T96" fmla="*/ 2147483647 w 4920"/>
            <a:gd name="T97" fmla="*/ 2147483647 h 347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4920"/>
            <a:gd name="T148" fmla="*/ 0 h 3478"/>
            <a:gd name="T149" fmla="*/ 4920 w 4920"/>
            <a:gd name="T150" fmla="*/ 3478 h 347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4920" h="3478">
              <a:moveTo>
                <a:pt x="1087" y="0"/>
              </a:moveTo>
              <a:lnTo>
                <a:pt x="1077" y="155"/>
              </a:lnTo>
              <a:lnTo>
                <a:pt x="1096" y="282"/>
              </a:lnTo>
              <a:lnTo>
                <a:pt x="1061" y="397"/>
              </a:lnTo>
              <a:lnTo>
                <a:pt x="974" y="484"/>
              </a:lnTo>
              <a:lnTo>
                <a:pt x="1019" y="529"/>
              </a:lnTo>
              <a:lnTo>
                <a:pt x="1099" y="609"/>
              </a:lnTo>
              <a:lnTo>
                <a:pt x="1190" y="701"/>
              </a:lnTo>
              <a:lnTo>
                <a:pt x="1317" y="672"/>
              </a:lnTo>
              <a:lnTo>
                <a:pt x="1416" y="715"/>
              </a:lnTo>
              <a:lnTo>
                <a:pt x="1515" y="672"/>
              </a:lnTo>
              <a:lnTo>
                <a:pt x="1623" y="729"/>
              </a:lnTo>
              <a:lnTo>
                <a:pt x="1729" y="821"/>
              </a:lnTo>
              <a:lnTo>
                <a:pt x="1646" y="903"/>
              </a:lnTo>
              <a:lnTo>
                <a:pt x="1717" y="983"/>
              </a:lnTo>
              <a:lnTo>
                <a:pt x="1844" y="1006"/>
              </a:lnTo>
              <a:lnTo>
                <a:pt x="1910" y="941"/>
              </a:lnTo>
              <a:lnTo>
                <a:pt x="1980" y="1011"/>
              </a:lnTo>
              <a:lnTo>
                <a:pt x="2032" y="959"/>
              </a:lnTo>
              <a:lnTo>
                <a:pt x="2159" y="959"/>
              </a:lnTo>
              <a:lnTo>
                <a:pt x="2272" y="1072"/>
              </a:lnTo>
              <a:lnTo>
                <a:pt x="2298" y="1199"/>
              </a:lnTo>
              <a:lnTo>
                <a:pt x="2298" y="1282"/>
              </a:lnTo>
              <a:lnTo>
                <a:pt x="2404" y="1387"/>
              </a:lnTo>
              <a:lnTo>
                <a:pt x="2380" y="1481"/>
              </a:lnTo>
              <a:lnTo>
                <a:pt x="2413" y="1576"/>
              </a:lnTo>
              <a:lnTo>
                <a:pt x="2578" y="1557"/>
              </a:lnTo>
              <a:lnTo>
                <a:pt x="2658" y="1557"/>
              </a:lnTo>
              <a:lnTo>
                <a:pt x="2728" y="1670"/>
              </a:lnTo>
              <a:lnTo>
                <a:pt x="2808" y="1670"/>
              </a:lnTo>
              <a:lnTo>
                <a:pt x="2902" y="1768"/>
              </a:lnTo>
              <a:lnTo>
                <a:pt x="2982" y="1750"/>
              </a:lnTo>
              <a:lnTo>
                <a:pt x="3098" y="1780"/>
              </a:lnTo>
              <a:lnTo>
                <a:pt x="3173" y="1855"/>
              </a:lnTo>
              <a:lnTo>
                <a:pt x="3218" y="1811"/>
              </a:lnTo>
              <a:lnTo>
                <a:pt x="3345" y="1862"/>
              </a:lnTo>
              <a:lnTo>
                <a:pt x="3312" y="1952"/>
              </a:lnTo>
              <a:lnTo>
                <a:pt x="3410" y="2004"/>
              </a:lnTo>
              <a:lnTo>
                <a:pt x="3486" y="2079"/>
              </a:lnTo>
              <a:lnTo>
                <a:pt x="3660" y="2079"/>
              </a:lnTo>
              <a:lnTo>
                <a:pt x="3824" y="2079"/>
              </a:lnTo>
              <a:lnTo>
                <a:pt x="3862" y="2013"/>
              </a:lnTo>
              <a:lnTo>
                <a:pt x="3947" y="1966"/>
              </a:lnTo>
              <a:lnTo>
                <a:pt x="4045" y="1900"/>
              </a:lnTo>
              <a:lnTo>
                <a:pt x="4083" y="1999"/>
              </a:lnTo>
              <a:lnTo>
                <a:pt x="4179" y="2124"/>
              </a:lnTo>
              <a:lnTo>
                <a:pt x="4224" y="2079"/>
              </a:lnTo>
              <a:lnTo>
                <a:pt x="4361" y="2121"/>
              </a:lnTo>
              <a:lnTo>
                <a:pt x="4431" y="2239"/>
              </a:lnTo>
              <a:lnTo>
                <a:pt x="4502" y="2215"/>
              </a:lnTo>
              <a:lnTo>
                <a:pt x="4567" y="2215"/>
              </a:lnTo>
              <a:lnTo>
                <a:pt x="4666" y="2338"/>
              </a:lnTo>
              <a:lnTo>
                <a:pt x="4668" y="2482"/>
              </a:lnTo>
              <a:lnTo>
                <a:pt x="4787" y="2560"/>
              </a:lnTo>
              <a:lnTo>
                <a:pt x="4920" y="2618"/>
              </a:lnTo>
              <a:lnTo>
                <a:pt x="4850" y="2734"/>
              </a:lnTo>
              <a:lnTo>
                <a:pt x="4682" y="2806"/>
              </a:lnTo>
              <a:lnTo>
                <a:pt x="4575" y="2914"/>
              </a:lnTo>
              <a:lnTo>
                <a:pt x="4401" y="2786"/>
              </a:lnTo>
              <a:lnTo>
                <a:pt x="4216" y="2864"/>
              </a:lnTo>
              <a:lnTo>
                <a:pt x="4181" y="2980"/>
              </a:lnTo>
              <a:lnTo>
                <a:pt x="4057" y="2916"/>
              </a:lnTo>
              <a:lnTo>
                <a:pt x="3967" y="2940"/>
              </a:lnTo>
              <a:lnTo>
                <a:pt x="3858" y="2831"/>
              </a:lnTo>
              <a:lnTo>
                <a:pt x="3741" y="2876"/>
              </a:lnTo>
              <a:lnTo>
                <a:pt x="3590" y="2858"/>
              </a:lnTo>
              <a:lnTo>
                <a:pt x="3550" y="2798"/>
              </a:lnTo>
              <a:lnTo>
                <a:pt x="3387" y="2798"/>
              </a:lnTo>
              <a:lnTo>
                <a:pt x="3274" y="2748"/>
              </a:lnTo>
              <a:lnTo>
                <a:pt x="3124" y="2772"/>
              </a:lnTo>
              <a:lnTo>
                <a:pt x="3069" y="2882"/>
              </a:lnTo>
              <a:lnTo>
                <a:pt x="3014" y="3018"/>
              </a:lnTo>
              <a:lnTo>
                <a:pt x="3022" y="3165"/>
              </a:lnTo>
              <a:lnTo>
                <a:pt x="2866" y="3209"/>
              </a:lnTo>
              <a:lnTo>
                <a:pt x="2739" y="3302"/>
              </a:lnTo>
              <a:lnTo>
                <a:pt x="2724" y="3400"/>
              </a:lnTo>
              <a:lnTo>
                <a:pt x="2591" y="3478"/>
              </a:lnTo>
              <a:lnTo>
                <a:pt x="2513" y="3478"/>
              </a:lnTo>
              <a:lnTo>
                <a:pt x="2453" y="3425"/>
              </a:lnTo>
              <a:lnTo>
                <a:pt x="2369" y="3425"/>
              </a:lnTo>
              <a:lnTo>
                <a:pt x="2323" y="3379"/>
              </a:lnTo>
              <a:lnTo>
                <a:pt x="2243" y="3353"/>
              </a:lnTo>
              <a:lnTo>
                <a:pt x="2196" y="3305"/>
              </a:lnTo>
              <a:lnTo>
                <a:pt x="2196" y="3224"/>
              </a:lnTo>
              <a:lnTo>
                <a:pt x="2100" y="3210"/>
              </a:lnTo>
              <a:lnTo>
                <a:pt x="2100" y="3125"/>
              </a:lnTo>
              <a:lnTo>
                <a:pt x="2037" y="3023"/>
              </a:lnTo>
              <a:lnTo>
                <a:pt x="1984" y="2928"/>
              </a:lnTo>
              <a:lnTo>
                <a:pt x="1910" y="2854"/>
              </a:lnTo>
              <a:lnTo>
                <a:pt x="1818" y="2829"/>
              </a:lnTo>
              <a:lnTo>
                <a:pt x="1748" y="2829"/>
              </a:lnTo>
              <a:lnTo>
                <a:pt x="1684" y="2766"/>
              </a:lnTo>
              <a:lnTo>
                <a:pt x="1564" y="2684"/>
              </a:lnTo>
              <a:lnTo>
                <a:pt x="1511" y="2684"/>
              </a:lnTo>
              <a:lnTo>
                <a:pt x="1517" y="2760"/>
              </a:lnTo>
              <a:lnTo>
                <a:pt x="1480" y="2797"/>
              </a:lnTo>
              <a:lnTo>
                <a:pt x="1326" y="2852"/>
              </a:lnTo>
              <a:lnTo>
                <a:pt x="1285" y="2893"/>
              </a:lnTo>
              <a:lnTo>
                <a:pt x="1144" y="2893"/>
              </a:lnTo>
              <a:lnTo>
                <a:pt x="1091" y="2945"/>
              </a:lnTo>
              <a:lnTo>
                <a:pt x="961" y="2910"/>
              </a:lnTo>
              <a:lnTo>
                <a:pt x="926" y="2945"/>
              </a:lnTo>
              <a:lnTo>
                <a:pt x="926" y="3009"/>
              </a:lnTo>
              <a:lnTo>
                <a:pt x="852" y="3030"/>
              </a:lnTo>
              <a:lnTo>
                <a:pt x="753" y="3030"/>
              </a:lnTo>
              <a:lnTo>
                <a:pt x="687" y="2979"/>
              </a:lnTo>
              <a:lnTo>
                <a:pt x="635" y="2926"/>
              </a:lnTo>
              <a:lnTo>
                <a:pt x="635" y="2817"/>
              </a:lnTo>
              <a:lnTo>
                <a:pt x="664" y="2763"/>
              </a:lnTo>
              <a:lnTo>
                <a:pt x="610" y="2708"/>
              </a:lnTo>
              <a:lnTo>
                <a:pt x="555" y="2708"/>
              </a:lnTo>
              <a:lnTo>
                <a:pt x="551" y="2633"/>
              </a:lnTo>
              <a:lnTo>
                <a:pt x="497" y="2566"/>
              </a:lnTo>
              <a:lnTo>
                <a:pt x="417" y="2524"/>
              </a:lnTo>
              <a:lnTo>
                <a:pt x="397" y="2416"/>
              </a:lnTo>
              <a:lnTo>
                <a:pt x="453" y="2361"/>
              </a:lnTo>
              <a:cubicBezTo>
                <a:pt x="453" y="2361"/>
                <a:pt x="467" y="2281"/>
                <a:pt x="453" y="2267"/>
              </a:cubicBezTo>
              <a:lnTo>
                <a:pt x="392" y="2206"/>
              </a:lnTo>
              <a:lnTo>
                <a:pt x="416" y="2109"/>
              </a:lnTo>
              <a:lnTo>
                <a:pt x="396" y="1942"/>
              </a:lnTo>
              <a:cubicBezTo>
                <a:pt x="396" y="1942"/>
                <a:pt x="428" y="1896"/>
                <a:pt x="445" y="1879"/>
              </a:cubicBezTo>
              <a:cubicBezTo>
                <a:pt x="461" y="1863"/>
                <a:pt x="445" y="1751"/>
                <a:pt x="445" y="1751"/>
              </a:cubicBezTo>
              <a:lnTo>
                <a:pt x="388" y="1695"/>
              </a:lnTo>
              <a:lnTo>
                <a:pt x="319" y="1567"/>
              </a:lnTo>
              <a:lnTo>
                <a:pt x="208" y="1456"/>
              </a:lnTo>
              <a:lnTo>
                <a:pt x="145" y="1393"/>
              </a:lnTo>
              <a:lnTo>
                <a:pt x="65" y="1326"/>
              </a:lnTo>
              <a:lnTo>
                <a:pt x="65" y="1268"/>
              </a:lnTo>
              <a:lnTo>
                <a:pt x="0" y="1226"/>
              </a:lnTo>
              <a:lnTo>
                <a:pt x="16" y="1143"/>
              </a:lnTo>
              <a:lnTo>
                <a:pt x="132" y="1026"/>
              </a:lnTo>
              <a:lnTo>
                <a:pt x="132" y="963"/>
              </a:lnTo>
              <a:lnTo>
                <a:pt x="171" y="889"/>
              </a:lnTo>
              <a:lnTo>
                <a:pt x="153" y="808"/>
              </a:lnTo>
              <a:lnTo>
                <a:pt x="217" y="688"/>
              </a:lnTo>
              <a:lnTo>
                <a:pt x="312" y="628"/>
              </a:lnTo>
              <a:lnTo>
                <a:pt x="322" y="543"/>
              </a:lnTo>
              <a:lnTo>
                <a:pt x="435" y="473"/>
              </a:lnTo>
              <a:lnTo>
                <a:pt x="418" y="370"/>
              </a:lnTo>
              <a:lnTo>
                <a:pt x="460" y="289"/>
              </a:lnTo>
              <a:lnTo>
                <a:pt x="557" y="192"/>
              </a:lnTo>
              <a:lnTo>
                <a:pt x="629" y="120"/>
              </a:lnTo>
              <a:lnTo>
                <a:pt x="689" y="141"/>
              </a:lnTo>
              <a:lnTo>
                <a:pt x="689" y="215"/>
              </a:lnTo>
              <a:lnTo>
                <a:pt x="771" y="204"/>
              </a:lnTo>
              <a:lnTo>
                <a:pt x="859" y="116"/>
              </a:lnTo>
              <a:lnTo>
                <a:pt x="947" y="70"/>
              </a:lnTo>
              <a:lnTo>
                <a:pt x="996" y="14"/>
              </a:lnTo>
              <a:lnTo>
                <a:pt x="1087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</xdr:row>
      <xdr:rowOff>66675</xdr:rowOff>
    </xdr:from>
    <xdr:to>
      <xdr:col>8</xdr:col>
      <xdr:colOff>323850</xdr:colOff>
      <xdr:row>27</xdr:row>
      <xdr:rowOff>38100</xdr:rowOff>
    </xdr:to>
    <xdr:grpSp>
      <xdr:nvGrpSpPr>
        <xdr:cNvPr id="408963" name="ShapeReg_27"/>
        <xdr:cNvGrpSpPr>
          <a:grpSpLocks/>
        </xdr:cNvGrpSpPr>
      </xdr:nvGrpSpPr>
      <xdr:grpSpPr bwMode="auto">
        <a:xfrm>
          <a:off x="3486150" y="1162050"/>
          <a:ext cx="1314450" cy="3371850"/>
          <a:chOff x="372" y="122"/>
          <a:chExt cx="138" cy="354"/>
        </a:xfrm>
      </xdr:grpSpPr>
      <xdr:sp macro="modRegionSelect.Region_Click" textlink="">
        <xdr:nvSpPr>
          <xdr:cNvPr id="409068" name="Groupp27_1"/>
          <xdr:cNvSpPr>
            <a:spLocks/>
          </xdr:cNvSpPr>
        </xdr:nvSpPr>
        <xdr:spPr bwMode="auto">
          <a:xfrm>
            <a:off x="442" y="145"/>
            <a:ext cx="15" cy="19"/>
          </a:xfrm>
          <a:custGeom>
            <a:avLst/>
            <a:gdLst>
              <a:gd name="T0" fmla="*/ 2147174366 w 15"/>
              <a:gd name="T1" fmla="*/ 2147174050 h 19"/>
              <a:gd name="T2" fmla="*/ 2147174366 w 15"/>
              <a:gd name="T3" fmla="*/ 2147174050 h 19"/>
              <a:gd name="T4" fmla="*/ 2147174366 w 15"/>
              <a:gd name="T5" fmla="*/ 2147174050 h 19"/>
              <a:gd name="T6" fmla="*/ 2147174366 w 15"/>
              <a:gd name="T7" fmla="*/ 0 h 19"/>
              <a:gd name="T8" fmla="*/ 2147174366 w 15"/>
              <a:gd name="T9" fmla="*/ 0 h 19"/>
              <a:gd name="T10" fmla="*/ 2147174366 w 15"/>
              <a:gd name="T11" fmla="*/ 2147174050 h 19"/>
              <a:gd name="T12" fmla="*/ 2147174366 w 15"/>
              <a:gd name="T13" fmla="*/ 2147174050 h 19"/>
              <a:gd name="T14" fmla="*/ 2147174366 w 15"/>
              <a:gd name="T15" fmla="*/ 2147174050 h 19"/>
              <a:gd name="T16" fmla="*/ 2147174366 w 15"/>
              <a:gd name="T17" fmla="*/ 2147174050 h 19"/>
              <a:gd name="T18" fmla="*/ 2147174366 w 15"/>
              <a:gd name="T19" fmla="*/ 2147174050 h 19"/>
              <a:gd name="T20" fmla="*/ 2147174366 w 15"/>
              <a:gd name="T21" fmla="*/ 2147174050 h 19"/>
              <a:gd name="T22" fmla="*/ 2147174366 w 15"/>
              <a:gd name="T23" fmla="*/ 2147174050 h 19"/>
              <a:gd name="T24" fmla="*/ 0 w 15"/>
              <a:gd name="T25" fmla="*/ 2147174050 h 19"/>
              <a:gd name="T26" fmla="*/ 2147174366 w 15"/>
              <a:gd name="T27" fmla="*/ 2147174050 h 19"/>
              <a:gd name="T28" fmla="*/ 2147174366 w 15"/>
              <a:gd name="T29" fmla="*/ 2147174050 h 19"/>
              <a:gd name="T30" fmla="*/ 2147174366 w 15"/>
              <a:gd name="T31" fmla="*/ 2147174050 h 19"/>
              <a:gd name="T32" fmla="*/ 2147174366 w 15"/>
              <a:gd name="T33" fmla="*/ 2147174050 h 19"/>
              <a:gd name="T34" fmla="*/ 2147174366 w 15"/>
              <a:gd name="T35" fmla="*/ 2147174050 h 19"/>
              <a:gd name="T36" fmla="*/ 2147174366 w 15"/>
              <a:gd name="T37" fmla="*/ 2147174050 h 19"/>
              <a:gd name="T38" fmla="*/ 2147174366 w 15"/>
              <a:gd name="T39" fmla="*/ 2147174050 h 19"/>
              <a:gd name="T40" fmla="*/ 2147174366 w 15"/>
              <a:gd name="T41" fmla="*/ 2147174050 h 19"/>
              <a:gd name="T42" fmla="*/ 2147174366 w 15"/>
              <a:gd name="T43" fmla="*/ 2147174050 h 19"/>
              <a:gd name="T44" fmla="*/ 2147174366 w 15"/>
              <a:gd name="T45" fmla="*/ 2147174050 h 19"/>
              <a:gd name="T46" fmla="*/ 2147174366 w 15"/>
              <a:gd name="T47" fmla="*/ 2147174050 h 19"/>
              <a:gd name="T48" fmla="*/ 2147174366 w 15"/>
              <a:gd name="T49" fmla="*/ 2147174050 h 19"/>
              <a:gd name="T50" fmla="*/ 2147174366 w 15"/>
              <a:gd name="T51" fmla="*/ 2147174050 h 19"/>
              <a:gd name="T52" fmla="*/ 2147174366 w 15"/>
              <a:gd name="T53" fmla="*/ 2147174050 h 19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15"/>
              <a:gd name="T82" fmla="*/ 0 h 19"/>
              <a:gd name="T83" fmla="*/ 15 w 15"/>
              <a:gd name="T84" fmla="*/ 19 h 19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15" h="19">
                <a:moveTo>
                  <a:pt x="7" y="6"/>
                </a:moveTo>
                <a:lnTo>
                  <a:pt x="7" y="4"/>
                </a:lnTo>
                <a:lnTo>
                  <a:pt x="7" y="1"/>
                </a:lnTo>
                <a:lnTo>
                  <a:pt x="6" y="0"/>
                </a:lnTo>
                <a:lnTo>
                  <a:pt x="5" y="0"/>
                </a:lnTo>
                <a:lnTo>
                  <a:pt x="3" y="2"/>
                </a:lnTo>
                <a:lnTo>
                  <a:pt x="3" y="4"/>
                </a:lnTo>
                <a:lnTo>
                  <a:pt x="2" y="5"/>
                </a:lnTo>
                <a:lnTo>
                  <a:pt x="3" y="8"/>
                </a:lnTo>
                <a:lnTo>
                  <a:pt x="1" y="10"/>
                </a:lnTo>
                <a:lnTo>
                  <a:pt x="1" y="13"/>
                </a:lnTo>
                <a:lnTo>
                  <a:pt x="1" y="16"/>
                </a:lnTo>
                <a:lnTo>
                  <a:pt x="0" y="18"/>
                </a:lnTo>
                <a:lnTo>
                  <a:pt x="1" y="19"/>
                </a:lnTo>
                <a:lnTo>
                  <a:pt x="4" y="17"/>
                </a:lnTo>
                <a:lnTo>
                  <a:pt x="5" y="16"/>
                </a:lnTo>
                <a:lnTo>
                  <a:pt x="8" y="15"/>
                </a:lnTo>
                <a:lnTo>
                  <a:pt x="10" y="14"/>
                </a:lnTo>
                <a:lnTo>
                  <a:pt x="13" y="12"/>
                </a:lnTo>
                <a:lnTo>
                  <a:pt x="15" y="9"/>
                </a:lnTo>
                <a:lnTo>
                  <a:pt x="14" y="7"/>
                </a:lnTo>
                <a:lnTo>
                  <a:pt x="13" y="5"/>
                </a:lnTo>
                <a:lnTo>
                  <a:pt x="11" y="6"/>
                </a:lnTo>
                <a:lnTo>
                  <a:pt x="10" y="3"/>
                </a:lnTo>
                <a:lnTo>
                  <a:pt x="9" y="2"/>
                </a:lnTo>
                <a:lnTo>
                  <a:pt x="7" y="4"/>
                </a:lnTo>
                <a:lnTo>
                  <a:pt x="7" y="6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069" name="Groupp27_2"/>
          <xdr:cNvSpPr>
            <a:spLocks/>
          </xdr:cNvSpPr>
        </xdr:nvSpPr>
        <xdr:spPr bwMode="auto">
          <a:xfrm>
            <a:off x="425" y="136"/>
            <a:ext cx="17" cy="18"/>
          </a:xfrm>
          <a:custGeom>
            <a:avLst/>
            <a:gdLst>
              <a:gd name="T0" fmla="*/ 0 w 610"/>
              <a:gd name="T1" fmla="*/ 0 h 636"/>
              <a:gd name="T2" fmla="*/ 0 w 610"/>
              <a:gd name="T3" fmla="*/ 0 h 636"/>
              <a:gd name="T4" fmla="*/ 0 w 610"/>
              <a:gd name="T5" fmla="*/ 0 h 636"/>
              <a:gd name="T6" fmla="*/ 0 w 610"/>
              <a:gd name="T7" fmla="*/ 0 h 636"/>
              <a:gd name="T8" fmla="*/ 0 w 610"/>
              <a:gd name="T9" fmla="*/ 0 h 636"/>
              <a:gd name="T10" fmla="*/ 0 w 610"/>
              <a:gd name="T11" fmla="*/ 0 h 636"/>
              <a:gd name="T12" fmla="*/ 0 w 610"/>
              <a:gd name="T13" fmla="*/ 0 h 636"/>
              <a:gd name="T14" fmla="*/ 0 w 610"/>
              <a:gd name="T15" fmla="*/ 0 h 636"/>
              <a:gd name="T16" fmla="*/ 0 w 610"/>
              <a:gd name="T17" fmla="*/ 0 h 636"/>
              <a:gd name="T18" fmla="*/ 0 w 610"/>
              <a:gd name="T19" fmla="*/ 0 h 636"/>
              <a:gd name="T20" fmla="*/ 0 w 610"/>
              <a:gd name="T21" fmla="*/ 0 h 636"/>
              <a:gd name="T22" fmla="*/ 0 w 610"/>
              <a:gd name="T23" fmla="*/ 0 h 636"/>
              <a:gd name="T24" fmla="*/ 0 w 610"/>
              <a:gd name="T25" fmla="*/ 0 h 636"/>
              <a:gd name="T26" fmla="*/ 0 w 610"/>
              <a:gd name="T27" fmla="*/ 0 h 636"/>
              <a:gd name="T28" fmla="*/ 0 w 610"/>
              <a:gd name="T29" fmla="*/ 0 h 636"/>
              <a:gd name="T30" fmla="*/ 0 w 610"/>
              <a:gd name="T31" fmla="*/ 0 h 636"/>
              <a:gd name="T32" fmla="*/ 0 w 610"/>
              <a:gd name="T33" fmla="*/ 0 h 636"/>
              <a:gd name="T34" fmla="*/ 0 w 610"/>
              <a:gd name="T35" fmla="*/ 0 h 636"/>
              <a:gd name="T36" fmla="*/ 0 w 610"/>
              <a:gd name="T37" fmla="*/ 0 h 636"/>
              <a:gd name="T38" fmla="*/ 0 w 610"/>
              <a:gd name="T39" fmla="*/ 0 h 636"/>
              <a:gd name="T40" fmla="*/ 0 w 610"/>
              <a:gd name="T41" fmla="*/ 0 h 636"/>
              <a:gd name="T42" fmla="*/ 0 w 610"/>
              <a:gd name="T43" fmla="*/ 0 h 636"/>
              <a:gd name="T44" fmla="*/ 0 w 610"/>
              <a:gd name="T45" fmla="*/ 0 h 636"/>
              <a:gd name="T46" fmla="*/ 0 w 610"/>
              <a:gd name="T47" fmla="*/ 0 h 636"/>
              <a:gd name="T48" fmla="*/ 0 w 610"/>
              <a:gd name="T49" fmla="*/ 0 h 636"/>
              <a:gd name="T50" fmla="*/ 0 w 610"/>
              <a:gd name="T51" fmla="*/ 0 h 636"/>
              <a:gd name="T52" fmla="*/ 0 w 610"/>
              <a:gd name="T53" fmla="*/ 0 h 636"/>
              <a:gd name="T54" fmla="*/ 0 w 610"/>
              <a:gd name="T55" fmla="*/ 0 h 636"/>
              <a:gd name="T56" fmla="*/ 0 w 610"/>
              <a:gd name="T57" fmla="*/ 0 h 636"/>
              <a:gd name="T58" fmla="*/ 0 w 610"/>
              <a:gd name="T59" fmla="*/ 0 h 636"/>
              <a:gd name="T60" fmla="*/ 0 w 610"/>
              <a:gd name="T61" fmla="*/ 0 h 636"/>
              <a:gd name="T62" fmla="*/ 0 w 610"/>
              <a:gd name="T63" fmla="*/ 0 h 636"/>
              <a:gd name="T64" fmla="*/ 0 w 610"/>
              <a:gd name="T65" fmla="*/ 0 h 6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610"/>
              <a:gd name="T100" fmla="*/ 0 h 636"/>
              <a:gd name="T101" fmla="*/ 610 w 610"/>
              <a:gd name="T102" fmla="*/ 636 h 6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610" h="636">
                <a:moveTo>
                  <a:pt x="465" y="68"/>
                </a:moveTo>
                <a:lnTo>
                  <a:pt x="427" y="115"/>
                </a:lnTo>
                <a:lnTo>
                  <a:pt x="392" y="179"/>
                </a:lnTo>
                <a:lnTo>
                  <a:pt x="363" y="166"/>
                </a:lnTo>
                <a:lnTo>
                  <a:pt x="384" y="85"/>
                </a:lnTo>
                <a:lnTo>
                  <a:pt x="384" y="0"/>
                </a:lnTo>
                <a:lnTo>
                  <a:pt x="290" y="30"/>
                </a:lnTo>
                <a:cubicBezTo>
                  <a:pt x="290" y="30"/>
                  <a:pt x="234" y="43"/>
                  <a:pt x="222" y="47"/>
                </a:cubicBezTo>
                <a:cubicBezTo>
                  <a:pt x="209" y="51"/>
                  <a:pt x="145" y="72"/>
                  <a:pt x="145" y="72"/>
                </a:cubicBezTo>
                <a:lnTo>
                  <a:pt x="115" y="136"/>
                </a:lnTo>
                <a:lnTo>
                  <a:pt x="98" y="192"/>
                </a:lnTo>
                <a:lnTo>
                  <a:pt x="59" y="239"/>
                </a:lnTo>
                <a:lnTo>
                  <a:pt x="72" y="294"/>
                </a:lnTo>
                <a:lnTo>
                  <a:pt x="0" y="350"/>
                </a:lnTo>
                <a:lnTo>
                  <a:pt x="34" y="380"/>
                </a:lnTo>
                <a:lnTo>
                  <a:pt x="85" y="363"/>
                </a:lnTo>
                <a:lnTo>
                  <a:pt x="128" y="422"/>
                </a:lnTo>
                <a:lnTo>
                  <a:pt x="132" y="478"/>
                </a:lnTo>
                <a:lnTo>
                  <a:pt x="170" y="525"/>
                </a:lnTo>
                <a:lnTo>
                  <a:pt x="269" y="533"/>
                </a:lnTo>
                <a:lnTo>
                  <a:pt x="281" y="589"/>
                </a:lnTo>
                <a:lnTo>
                  <a:pt x="350" y="546"/>
                </a:lnTo>
                <a:lnTo>
                  <a:pt x="384" y="602"/>
                </a:lnTo>
                <a:lnTo>
                  <a:pt x="478" y="636"/>
                </a:lnTo>
                <a:lnTo>
                  <a:pt x="567" y="593"/>
                </a:lnTo>
                <a:lnTo>
                  <a:pt x="610" y="533"/>
                </a:lnTo>
                <a:lnTo>
                  <a:pt x="576" y="465"/>
                </a:lnTo>
                <a:lnTo>
                  <a:pt x="520" y="388"/>
                </a:lnTo>
                <a:lnTo>
                  <a:pt x="563" y="358"/>
                </a:lnTo>
                <a:lnTo>
                  <a:pt x="580" y="286"/>
                </a:lnTo>
                <a:lnTo>
                  <a:pt x="559" y="205"/>
                </a:lnTo>
                <a:lnTo>
                  <a:pt x="567" y="124"/>
                </a:lnTo>
                <a:lnTo>
                  <a:pt x="465" y="68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070" name="Groupp27_3"/>
          <xdr:cNvSpPr>
            <a:spLocks/>
          </xdr:cNvSpPr>
        </xdr:nvSpPr>
        <xdr:spPr bwMode="auto">
          <a:xfrm>
            <a:off x="422" y="122"/>
            <a:ext cx="13" cy="17"/>
          </a:xfrm>
          <a:custGeom>
            <a:avLst/>
            <a:gdLst>
              <a:gd name="T0" fmla="*/ 2147174282 w 13"/>
              <a:gd name="T1" fmla="*/ 0 h 17"/>
              <a:gd name="T2" fmla="*/ 2147174282 w 13"/>
              <a:gd name="T3" fmla="*/ 2147173948 h 17"/>
              <a:gd name="T4" fmla="*/ 2147174282 w 13"/>
              <a:gd name="T5" fmla="*/ 2147173948 h 17"/>
              <a:gd name="T6" fmla="*/ 2147174282 w 13"/>
              <a:gd name="T7" fmla="*/ 2147173948 h 17"/>
              <a:gd name="T8" fmla="*/ 2147174282 w 13"/>
              <a:gd name="T9" fmla="*/ 2147173948 h 17"/>
              <a:gd name="T10" fmla="*/ 2147174282 w 13"/>
              <a:gd name="T11" fmla="*/ 2147173948 h 17"/>
              <a:gd name="T12" fmla="*/ 0 w 13"/>
              <a:gd name="T13" fmla="*/ 2147173948 h 17"/>
              <a:gd name="T14" fmla="*/ 0 w 13"/>
              <a:gd name="T15" fmla="*/ 2147173948 h 17"/>
              <a:gd name="T16" fmla="*/ 2147174282 w 13"/>
              <a:gd name="T17" fmla="*/ 2147173948 h 17"/>
              <a:gd name="T18" fmla="*/ 2147174282 w 13"/>
              <a:gd name="T19" fmla="*/ 2147173948 h 17"/>
              <a:gd name="T20" fmla="*/ 2147174282 w 13"/>
              <a:gd name="T21" fmla="*/ 2147173948 h 17"/>
              <a:gd name="T22" fmla="*/ 2147174282 w 13"/>
              <a:gd name="T23" fmla="*/ 2147173948 h 17"/>
              <a:gd name="T24" fmla="*/ 2147174282 w 13"/>
              <a:gd name="T25" fmla="*/ 2147173948 h 17"/>
              <a:gd name="T26" fmla="*/ 2147174282 w 13"/>
              <a:gd name="T27" fmla="*/ 2147173948 h 17"/>
              <a:gd name="T28" fmla="*/ 2147174282 w 13"/>
              <a:gd name="T29" fmla="*/ 2147173948 h 17"/>
              <a:gd name="T30" fmla="*/ 2147174282 w 13"/>
              <a:gd name="T31" fmla="*/ 2147173948 h 17"/>
              <a:gd name="T32" fmla="*/ 2147174282 w 13"/>
              <a:gd name="T33" fmla="*/ 2147173948 h 17"/>
              <a:gd name="T34" fmla="*/ 2147174282 w 13"/>
              <a:gd name="T35" fmla="*/ 2147173948 h 17"/>
              <a:gd name="T36" fmla="*/ 2147174282 w 13"/>
              <a:gd name="T37" fmla="*/ 2147173948 h 17"/>
              <a:gd name="T38" fmla="*/ 2147174282 w 13"/>
              <a:gd name="T39" fmla="*/ 2147173948 h 17"/>
              <a:gd name="T40" fmla="*/ 2147174282 w 13"/>
              <a:gd name="T41" fmla="*/ 2147173948 h 17"/>
              <a:gd name="T42" fmla="*/ 2147174282 w 13"/>
              <a:gd name="T43" fmla="*/ 0 h 17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3"/>
              <a:gd name="T67" fmla="*/ 0 h 17"/>
              <a:gd name="T68" fmla="*/ 13 w 13"/>
              <a:gd name="T69" fmla="*/ 17 h 17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3" h="17">
                <a:moveTo>
                  <a:pt x="6" y="0"/>
                </a:moveTo>
                <a:lnTo>
                  <a:pt x="5" y="2"/>
                </a:lnTo>
                <a:lnTo>
                  <a:pt x="4" y="3"/>
                </a:lnTo>
                <a:lnTo>
                  <a:pt x="1" y="5"/>
                </a:lnTo>
                <a:lnTo>
                  <a:pt x="1" y="7"/>
                </a:lnTo>
                <a:lnTo>
                  <a:pt x="2" y="8"/>
                </a:lnTo>
                <a:lnTo>
                  <a:pt x="0" y="10"/>
                </a:lnTo>
                <a:lnTo>
                  <a:pt x="0" y="12"/>
                </a:lnTo>
                <a:lnTo>
                  <a:pt x="1" y="13"/>
                </a:lnTo>
                <a:lnTo>
                  <a:pt x="1" y="15"/>
                </a:lnTo>
                <a:lnTo>
                  <a:pt x="4" y="17"/>
                </a:lnTo>
                <a:lnTo>
                  <a:pt x="6" y="15"/>
                </a:lnTo>
                <a:lnTo>
                  <a:pt x="7" y="15"/>
                </a:lnTo>
                <a:lnTo>
                  <a:pt x="9" y="14"/>
                </a:lnTo>
                <a:lnTo>
                  <a:pt x="12" y="13"/>
                </a:lnTo>
                <a:lnTo>
                  <a:pt x="11" y="11"/>
                </a:lnTo>
                <a:lnTo>
                  <a:pt x="11" y="8"/>
                </a:lnTo>
                <a:lnTo>
                  <a:pt x="13" y="6"/>
                </a:lnTo>
                <a:lnTo>
                  <a:pt x="11" y="5"/>
                </a:lnTo>
                <a:lnTo>
                  <a:pt x="9" y="3"/>
                </a:lnTo>
                <a:lnTo>
                  <a:pt x="8" y="1"/>
                </a:lnTo>
                <a:lnTo>
                  <a:pt x="6" y="0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071" name="Groupp27_4"/>
          <xdr:cNvSpPr>
            <a:spLocks/>
          </xdr:cNvSpPr>
        </xdr:nvSpPr>
        <xdr:spPr bwMode="auto">
          <a:xfrm>
            <a:off x="420" y="138"/>
            <a:ext cx="6" cy="6"/>
          </a:xfrm>
          <a:custGeom>
            <a:avLst/>
            <a:gdLst>
              <a:gd name="T0" fmla="*/ 2147174229 w 6"/>
              <a:gd name="T1" fmla="*/ 2147174229 h 6"/>
              <a:gd name="T2" fmla="*/ 0 w 6"/>
              <a:gd name="T3" fmla="*/ 0 h 6"/>
              <a:gd name="T4" fmla="*/ 0 w 6"/>
              <a:gd name="T5" fmla="*/ 2147174229 h 6"/>
              <a:gd name="T6" fmla="*/ 0 w 6"/>
              <a:gd name="T7" fmla="*/ 2147174229 h 6"/>
              <a:gd name="T8" fmla="*/ 2147174229 w 6"/>
              <a:gd name="T9" fmla="*/ 2147174229 h 6"/>
              <a:gd name="T10" fmla="*/ 2147174229 w 6"/>
              <a:gd name="T11" fmla="*/ 2147174229 h 6"/>
              <a:gd name="T12" fmla="*/ 2147174229 w 6"/>
              <a:gd name="T13" fmla="*/ 2147174229 h 6"/>
              <a:gd name="T14" fmla="*/ 2147174229 w 6"/>
              <a:gd name="T15" fmla="*/ 2147174229 h 6"/>
              <a:gd name="T16" fmla="*/ 2147174229 w 6"/>
              <a:gd name="T17" fmla="*/ 2147174229 h 6"/>
              <a:gd name="T18" fmla="*/ 2147174229 w 6"/>
              <a:gd name="T19" fmla="*/ 2147174229 h 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6"/>
              <a:gd name="T32" fmla="*/ 6 w 6"/>
              <a:gd name="T33" fmla="*/ 6 h 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6">
                <a:moveTo>
                  <a:pt x="2" y="1"/>
                </a:moveTo>
                <a:lnTo>
                  <a:pt x="0" y="0"/>
                </a:lnTo>
                <a:lnTo>
                  <a:pt x="0" y="3"/>
                </a:lnTo>
                <a:lnTo>
                  <a:pt x="0" y="4"/>
                </a:lnTo>
                <a:lnTo>
                  <a:pt x="2" y="5"/>
                </a:lnTo>
                <a:lnTo>
                  <a:pt x="3" y="6"/>
                </a:lnTo>
                <a:lnTo>
                  <a:pt x="5" y="4"/>
                </a:lnTo>
                <a:lnTo>
                  <a:pt x="6" y="2"/>
                </a:lnTo>
                <a:lnTo>
                  <a:pt x="4" y="1"/>
                </a:lnTo>
                <a:lnTo>
                  <a:pt x="2" y="1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072" name="ShapeReg_27"/>
          <xdr:cNvSpPr>
            <a:spLocks/>
          </xdr:cNvSpPr>
        </xdr:nvSpPr>
        <xdr:spPr bwMode="auto">
          <a:xfrm>
            <a:off x="372" y="165"/>
            <a:ext cx="138" cy="311"/>
          </a:xfrm>
          <a:custGeom>
            <a:avLst/>
            <a:gdLst>
              <a:gd name="T0" fmla="*/ 0 w 4898"/>
              <a:gd name="T1" fmla="*/ 0 h 10988"/>
              <a:gd name="T2" fmla="*/ 0 w 4898"/>
              <a:gd name="T3" fmla="*/ 0 h 10988"/>
              <a:gd name="T4" fmla="*/ 0 w 4898"/>
              <a:gd name="T5" fmla="*/ 0 h 10988"/>
              <a:gd name="T6" fmla="*/ 0 w 4898"/>
              <a:gd name="T7" fmla="*/ 0 h 10988"/>
              <a:gd name="T8" fmla="*/ 0 w 4898"/>
              <a:gd name="T9" fmla="*/ 0 h 10988"/>
              <a:gd name="T10" fmla="*/ 0 w 4898"/>
              <a:gd name="T11" fmla="*/ 0 h 10988"/>
              <a:gd name="T12" fmla="*/ 0 w 4898"/>
              <a:gd name="T13" fmla="*/ 0 h 10988"/>
              <a:gd name="T14" fmla="*/ 0 w 4898"/>
              <a:gd name="T15" fmla="*/ 0 h 10988"/>
              <a:gd name="T16" fmla="*/ 0 w 4898"/>
              <a:gd name="T17" fmla="*/ 0 h 10988"/>
              <a:gd name="T18" fmla="*/ 0 w 4898"/>
              <a:gd name="T19" fmla="*/ 0 h 10988"/>
              <a:gd name="T20" fmla="*/ 0 w 4898"/>
              <a:gd name="T21" fmla="*/ 0 h 10988"/>
              <a:gd name="T22" fmla="*/ 0 w 4898"/>
              <a:gd name="T23" fmla="*/ 0 h 10988"/>
              <a:gd name="T24" fmla="*/ 0 w 4898"/>
              <a:gd name="T25" fmla="*/ 0 h 10988"/>
              <a:gd name="T26" fmla="*/ 0 w 4898"/>
              <a:gd name="T27" fmla="*/ 0 h 10988"/>
              <a:gd name="T28" fmla="*/ 0 w 4898"/>
              <a:gd name="T29" fmla="*/ 0 h 10988"/>
              <a:gd name="T30" fmla="*/ 0 w 4898"/>
              <a:gd name="T31" fmla="*/ 0 h 10988"/>
              <a:gd name="T32" fmla="*/ 0 w 4898"/>
              <a:gd name="T33" fmla="*/ 0 h 10988"/>
              <a:gd name="T34" fmla="*/ 0 w 4898"/>
              <a:gd name="T35" fmla="*/ 0 h 10988"/>
              <a:gd name="T36" fmla="*/ 0 w 4898"/>
              <a:gd name="T37" fmla="*/ 0 h 10988"/>
              <a:gd name="T38" fmla="*/ 0 w 4898"/>
              <a:gd name="T39" fmla="*/ 0 h 10988"/>
              <a:gd name="T40" fmla="*/ 0 w 4898"/>
              <a:gd name="T41" fmla="*/ 0 h 10988"/>
              <a:gd name="T42" fmla="*/ 0 w 4898"/>
              <a:gd name="T43" fmla="*/ 0 h 10988"/>
              <a:gd name="T44" fmla="*/ 0 w 4898"/>
              <a:gd name="T45" fmla="*/ 0 h 10988"/>
              <a:gd name="T46" fmla="*/ 0 w 4898"/>
              <a:gd name="T47" fmla="*/ 0 h 10988"/>
              <a:gd name="T48" fmla="*/ 0 w 4898"/>
              <a:gd name="T49" fmla="*/ 0 h 10988"/>
              <a:gd name="T50" fmla="*/ 0 w 4898"/>
              <a:gd name="T51" fmla="*/ 0 h 10988"/>
              <a:gd name="T52" fmla="*/ 0 w 4898"/>
              <a:gd name="T53" fmla="*/ 0 h 10988"/>
              <a:gd name="T54" fmla="*/ 0 w 4898"/>
              <a:gd name="T55" fmla="*/ 0 h 10988"/>
              <a:gd name="T56" fmla="*/ 0 w 4898"/>
              <a:gd name="T57" fmla="*/ 0 h 10988"/>
              <a:gd name="T58" fmla="*/ 0 w 4898"/>
              <a:gd name="T59" fmla="*/ 0 h 10988"/>
              <a:gd name="T60" fmla="*/ 0 w 4898"/>
              <a:gd name="T61" fmla="*/ 0 h 10988"/>
              <a:gd name="T62" fmla="*/ 0 w 4898"/>
              <a:gd name="T63" fmla="*/ 0 h 10988"/>
              <a:gd name="T64" fmla="*/ 0 w 4898"/>
              <a:gd name="T65" fmla="*/ 0 h 10988"/>
              <a:gd name="T66" fmla="*/ 0 w 4898"/>
              <a:gd name="T67" fmla="*/ 0 h 10988"/>
              <a:gd name="T68" fmla="*/ 0 w 4898"/>
              <a:gd name="T69" fmla="*/ 0 h 10988"/>
              <a:gd name="T70" fmla="*/ 0 w 4898"/>
              <a:gd name="T71" fmla="*/ 0 h 10988"/>
              <a:gd name="T72" fmla="*/ 0 w 4898"/>
              <a:gd name="T73" fmla="*/ 0 h 10988"/>
              <a:gd name="T74" fmla="*/ 0 w 4898"/>
              <a:gd name="T75" fmla="*/ 0 h 10988"/>
              <a:gd name="T76" fmla="*/ 0 w 4898"/>
              <a:gd name="T77" fmla="*/ 0 h 10988"/>
              <a:gd name="T78" fmla="*/ 0 w 4898"/>
              <a:gd name="T79" fmla="*/ 0 h 10988"/>
              <a:gd name="T80" fmla="*/ 0 w 4898"/>
              <a:gd name="T81" fmla="*/ 0 h 10988"/>
              <a:gd name="T82" fmla="*/ 0 w 4898"/>
              <a:gd name="T83" fmla="*/ 0 h 10988"/>
              <a:gd name="T84" fmla="*/ 0 w 4898"/>
              <a:gd name="T85" fmla="*/ 0 h 10988"/>
              <a:gd name="T86" fmla="*/ 0 w 4898"/>
              <a:gd name="T87" fmla="*/ 0 h 10988"/>
              <a:gd name="T88" fmla="*/ 0 w 4898"/>
              <a:gd name="T89" fmla="*/ 0 h 10988"/>
              <a:gd name="T90" fmla="*/ 0 w 4898"/>
              <a:gd name="T91" fmla="*/ 0 h 10988"/>
              <a:gd name="T92" fmla="*/ 0 w 4898"/>
              <a:gd name="T93" fmla="*/ 0 h 10988"/>
              <a:gd name="T94" fmla="*/ 0 w 4898"/>
              <a:gd name="T95" fmla="*/ 0 h 10988"/>
              <a:gd name="T96" fmla="*/ 0 w 4898"/>
              <a:gd name="T97" fmla="*/ 0 h 10988"/>
              <a:gd name="T98" fmla="*/ 0 w 4898"/>
              <a:gd name="T99" fmla="*/ 0 h 10988"/>
              <a:gd name="T100" fmla="*/ 0 w 4898"/>
              <a:gd name="T101" fmla="*/ 0 h 10988"/>
              <a:gd name="T102" fmla="*/ 0 w 4898"/>
              <a:gd name="T103" fmla="*/ 0 h 10988"/>
              <a:gd name="T104" fmla="*/ 0 w 4898"/>
              <a:gd name="T105" fmla="*/ 0 h 10988"/>
              <a:gd name="T106" fmla="*/ 0 w 4898"/>
              <a:gd name="T107" fmla="*/ 0 h 10988"/>
              <a:gd name="T108" fmla="*/ 0 w 4898"/>
              <a:gd name="T109" fmla="*/ 0 h 10988"/>
              <a:gd name="T110" fmla="*/ 0 w 4898"/>
              <a:gd name="T111" fmla="*/ 0 h 10988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898"/>
              <a:gd name="T169" fmla="*/ 0 h 10988"/>
              <a:gd name="T170" fmla="*/ 4898 w 4898"/>
              <a:gd name="T171" fmla="*/ 10988 h 10988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898" h="10988">
                <a:moveTo>
                  <a:pt x="4003" y="3460"/>
                </a:moveTo>
                <a:lnTo>
                  <a:pt x="4028" y="3523"/>
                </a:lnTo>
                <a:lnTo>
                  <a:pt x="4063" y="3605"/>
                </a:lnTo>
                <a:lnTo>
                  <a:pt x="4146" y="3661"/>
                </a:lnTo>
                <a:lnTo>
                  <a:pt x="4154" y="3817"/>
                </a:lnTo>
                <a:lnTo>
                  <a:pt x="4237" y="3967"/>
                </a:lnTo>
                <a:lnTo>
                  <a:pt x="4237" y="4028"/>
                </a:lnTo>
                <a:lnTo>
                  <a:pt x="4257" y="4146"/>
                </a:lnTo>
                <a:lnTo>
                  <a:pt x="4284" y="4328"/>
                </a:lnTo>
                <a:lnTo>
                  <a:pt x="4213" y="4349"/>
                </a:lnTo>
                <a:lnTo>
                  <a:pt x="4166" y="4425"/>
                </a:lnTo>
                <a:lnTo>
                  <a:pt x="4122" y="4469"/>
                </a:lnTo>
                <a:lnTo>
                  <a:pt x="4149" y="4548"/>
                </a:lnTo>
                <a:lnTo>
                  <a:pt x="4175" y="4522"/>
                </a:lnTo>
                <a:lnTo>
                  <a:pt x="4263" y="4557"/>
                </a:lnTo>
                <a:lnTo>
                  <a:pt x="4263" y="4634"/>
                </a:lnTo>
                <a:lnTo>
                  <a:pt x="4296" y="4666"/>
                </a:lnTo>
                <a:lnTo>
                  <a:pt x="4263" y="4695"/>
                </a:lnTo>
                <a:lnTo>
                  <a:pt x="4263" y="4778"/>
                </a:lnTo>
                <a:lnTo>
                  <a:pt x="4345" y="4822"/>
                </a:lnTo>
                <a:lnTo>
                  <a:pt x="4372" y="4951"/>
                </a:lnTo>
                <a:lnTo>
                  <a:pt x="4469" y="5048"/>
                </a:lnTo>
                <a:lnTo>
                  <a:pt x="4437" y="5139"/>
                </a:lnTo>
                <a:lnTo>
                  <a:pt x="4381" y="5227"/>
                </a:lnTo>
                <a:lnTo>
                  <a:pt x="4404" y="5298"/>
                </a:lnTo>
                <a:lnTo>
                  <a:pt x="4404" y="5359"/>
                </a:lnTo>
                <a:lnTo>
                  <a:pt x="4375" y="5389"/>
                </a:lnTo>
                <a:lnTo>
                  <a:pt x="4375" y="5483"/>
                </a:lnTo>
                <a:lnTo>
                  <a:pt x="4425" y="5506"/>
                </a:lnTo>
                <a:lnTo>
                  <a:pt x="4501" y="5506"/>
                </a:lnTo>
                <a:lnTo>
                  <a:pt x="4539" y="5468"/>
                </a:lnTo>
                <a:lnTo>
                  <a:pt x="4583" y="5468"/>
                </a:lnTo>
                <a:lnTo>
                  <a:pt x="4625" y="5518"/>
                </a:lnTo>
                <a:lnTo>
                  <a:pt x="4710" y="5486"/>
                </a:lnTo>
                <a:lnTo>
                  <a:pt x="4774" y="5515"/>
                </a:lnTo>
                <a:lnTo>
                  <a:pt x="4826" y="5464"/>
                </a:lnTo>
                <a:lnTo>
                  <a:pt x="4895" y="5468"/>
                </a:lnTo>
                <a:lnTo>
                  <a:pt x="4898" y="5524"/>
                </a:lnTo>
                <a:lnTo>
                  <a:pt x="4873" y="5577"/>
                </a:lnTo>
                <a:lnTo>
                  <a:pt x="4833" y="5617"/>
                </a:lnTo>
                <a:lnTo>
                  <a:pt x="4778" y="5604"/>
                </a:lnTo>
                <a:lnTo>
                  <a:pt x="4715" y="5666"/>
                </a:lnTo>
                <a:lnTo>
                  <a:pt x="4652" y="5689"/>
                </a:lnTo>
                <a:lnTo>
                  <a:pt x="4614" y="5774"/>
                </a:lnTo>
                <a:lnTo>
                  <a:pt x="4614" y="5861"/>
                </a:lnTo>
                <a:lnTo>
                  <a:pt x="4647" y="5953"/>
                </a:lnTo>
                <a:lnTo>
                  <a:pt x="4620" y="6030"/>
                </a:lnTo>
                <a:lnTo>
                  <a:pt x="4620" y="6097"/>
                </a:lnTo>
                <a:lnTo>
                  <a:pt x="4702" y="6180"/>
                </a:lnTo>
                <a:lnTo>
                  <a:pt x="4753" y="6230"/>
                </a:lnTo>
                <a:lnTo>
                  <a:pt x="4730" y="6299"/>
                </a:lnTo>
                <a:lnTo>
                  <a:pt x="4697" y="6355"/>
                </a:lnTo>
                <a:lnTo>
                  <a:pt x="4757" y="6415"/>
                </a:lnTo>
                <a:lnTo>
                  <a:pt x="4699" y="6473"/>
                </a:lnTo>
                <a:lnTo>
                  <a:pt x="4657" y="6503"/>
                </a:lnTo>
                <a:lnTo>
                  <a:pt x="4657" y="6628"/>
                </a:lnTo>
                <a:lnTo>
                  <a:pt x="4607" y="6658"/>
                </a:lnTo>
                <a:lnTo>
                  <a:pt x="4588" y="6743"/>
                </a:lnTo>
                <a:lnTo>
                  <a:pt x="4506" y="6776"/>
                </a:lnTo>
                <a:lnTo>
                  <a:pt x="4527" y="6889"/>
                </a:lnTo>
                <a:lnTo>
                  <a:pt x="4492" y="6924"/>
                </a:lnTo>
                <a:lnTo>
                  <a:pt x="4478" y="7028"/>
                </a:lnTo>
                <a:lnTo>
                  <a:pt x="4499" y="7122"/>
                </a:lnTo>
                <a:lnTo>
                  <a:pt x="4546" y="7143"/>
                </a:lnTo>
                <a:lnTo>
                  <a:pt x="4625" y="7222"/>
                </a:lnTo>
                <a:lnTo>
                  <a:pt x="4657" y="7190"/>
                </a:lnTo>
                <a:lnTo>
                  <a:pt x="4732" y="7218"/>
                </a:lnTo>
                <a:lnTo>
                  <a:pt x="4732" y="7300"/>
                </a:lnTo>
                <a:lnTo>
                  <a:pt x="4758" y="7371"/>
                </a:lnTo>
                <a:lnTo>
                  <a:pt x="4706" y="7364"/>
                </a:lnTo>
                <a:lnTo>
                  <a:pt x="4671" y="7427"/>
                </a:lnTo>
                <a:lnTo>
                  <a:pt x="4642" y="7482"/>
                </a:lnTo>
                <a:lnTo>
                  <a:pt x="4659" y="7526"/>
                </a:lnTo>
                <a:lnTo>
                  <a:pt x="4734" y="7526"/>
                </a:lnTo>
                <a:lnTo>
                  <a:pt x="4769" y="7601"/>
                </a:lnTo>
                <a:lnTo>
                  <a:pt x="4795" y="7670"/>
                </a:lnTo>
                <a:lnTo>
                  <a:pt x="4753" y="7712"/>
                </a:lnTo>
                <a:lnTo>
                  <a:pt x="4708" y="7783"/>
                </a:lnTo>
                <a:lnTo>
                  <a:pt x="4708" y="7844"/>
                </a:lnTo>
                <a:lnTo>
                  <a:pt x="4685" y="7897"/>
                </a:lnTo>
                <a:lnTo>
                  <a:pt x="4615" y="7897"/>
                </a:lnTo>
                <a:lnTo>
                  <a:pt x="4558" y="7839"/>
                </a:lnTo>
                <a:lnTo>
                  <a:pt x="4478" y="7839"/>
                </a:lnTo>
                <a:lnTo>
                  <a:pt x="4447" y="7785"/>
                </a:lnTo>
                <a:lnTo>
                  <a:pt x="4374" y="7752"/>
                </a:lnTo>
                <a:lnTo>
                  <a:pt x="4358" y="7703"/>
                </a:lnTo>
                <a:lnTo>
                  <a:pt x="4297" y="7689"/>
                </a:lnTo>
                <a:lnTo>
                  <a:pt x="4214" y="7740"/>
                </a:lnTo>
                <a:lnTo>
                  <a:pt x="4194" y="7833"/>
                </a:lnTo>
                <a:lnTo>
                  <a:pt x="4236" y="7930"/>
                </a:lnTo>
                <a:lnTo>
                  <a:pt x="4172" y="8023"/>
                </a:lnTo>
                <a:lnTo>
                  <a:pt x="4070" y="8125"/>
                </a:lnTo>
                <a:lnTo>
                  <a:pt x="4001" y="8224"/>
                </a:lnTo>
                <a:lnTo>
                  <a:pt x="3977" y="8326"/>
                </a:lnTo>
                <a:lnTo>
                  <a:pt x="3941" y="8413"/>
                </a:lnTo>
                <a:lnTo>
                  <a:pt x="4006" y="8479"/>
                </a:lnTo>
                <a:lnTo>
                  <a:pt x="3942" y="8524"/>
                </a:lnTo>
                <a:lnTo>
                  <a:pt x="3851" y="8463"/>
                </a:lnTo>
                <a:lnTo>
                  <a:pt x="3805" y="8355"/>
                </a:lnTo>
                <a:lnTo>
                  <a:pt x="3728" y="8278"/>
                </a:lnTo>
                <a:lnTo>
                  <a:pt x="3655" y="8315"/>
                </a:lnTo>
                <a:lnTo>
                  <a:pt x="3623" y="8417"/>
                </a:lnTo>
                <a:lnTo>
                  <a:pt x="3505" y="8460"/>
                </a:lnTo>
                <a:lnTo>
                  <a:pt x="3412" y="8444"/>
                </a:lnTo>
                <a:lnTo>
                  <a:pt x="3313" y="8468"/>
                </a:lnTo>
                <a:lnTo>
                  <a:pt x="3311" y="8608"/>
                </a:lnTo>
                <a:lnTo>
                  <a:pt x="3255" y="8663"/>
                </a:lnTo>
                <a:lnTo>
                  <a:pt x="3255" y="8796"/>
                </a:lnTo>
                <a:lnTo>
                  <a:pt x="3321" y="8861"/>
                </a:lnTo>
                <a:lnTo>
                  <a:pt x="3366" y="8969"/>
                </a:lnTo>
                <a:lnTo>
                  <a:pt x="3366" y="9030"/>
                </a:lnTo>
                <a:lnTo>
                  <a:pt x="3294" y="9068"/>
                </a:lnTo>
                <a:lnTo>
                  <a:pt x="3259" y="9153"/>
                </a:lnTo>
                <a:lnTo>
                  <a:pt x="3192" y="9153"/>
                </a:lnTo>
                <a:lnTo>
                  <a:pt x="3173" y="9242"/>
                </a:lnTo>
                <a:lnTo>
                  <a:pt x="3141" y="9317"/>
                </a:lnTo>
                <a:lnTo>
                  <a:pt x="3192" y="9392"/>
                </a:lnTo>
                <a:lnTo>
                  <a:pt x="3195" y="9467"/>
                </a:lnTo>
                <a:lnTo>
                  <a:pt x="3157" y="9493"/>
                </a:lnTo>
                <a:lnTo>
                  <a:pt x="3157" y="9603"/>
                </a:lnTo>
                <a:lnTo>
                  <a:pt x="3176" y="9665"/>
                </a:lnTo>
                <a:lnTo>
                  <a:pt x="3144" y="9724"/>
                </a:lnTo>
                <a:lnTo>
                  <a:pt x="3155" y="9799"/>
                </a:lnTo>
                <a:lnTo>
                  <a:pt x="3018" y="9807"/>
                </a:lnTo>
                <a:lnTo>
                  <a:pt x="3018" y="9866"/>
                </a:lnTo>
                <a:lnTo>
                  <a:pt x="2959" y="9855"/>
                </a:lnTo>
                <a:lnTo>
                  <a:pt x="2938" y="9914"/>
                </a:lnTo>
                <a:lnTo>
                  <a:pt x="3026" y="9970"/>
                </a:lnTo>
                <a:lnTo>
                  <a:pt x="3160" y="10104"/>
                </a:lnTo>
                <a:lnTo>
                  <a:pt x="3223" y="10141"/>
                </a:lnTo>
                <a:lnTo>
                  <a:pt x="3198" y="10201"/>
                </a:lnTo>
                <a:lnTo>
                  <a:pt x="3147" y="10182"/>
                </a:lnTo>
                <a:lnTo>
                  <a:pt x="3107" y="10222"/>
                </a:lnTo>
                <a:lnTo>
                  <a:pt x="3003" y="10217"/>
                </a:lnTo>
                <a:lnTo>
                  <a:pt x="2913" y="10307"/>
                </a:lnTo>
                <a:lnTo>
                  <a:pt x="2789" y="10286"/>
                </a:lnTo>
                <a:lnTo>
                  <a:pt x="2743" y="10332"/>
                </a:lnTo>
                <a:lnTo>
                  <a:pt x="2715" y="10501"/>
                </a:lnTo>
                <a:lnTo>
                  <a:pt x="2606" y="10529"/>
                </a:lnTo>
                <a:lnTo>
                  <a:pt x="2606" y="10607"/>
                </a:lnTo>
                <a:lnTo>
                  <a:pt x="2535" y="10678"/>
                </a:lnTo>
                <a:lnTo>
                  <a:pt x="2535" y="10797"/>
                </a:lnTo>
                <a:lnTo>
                  <a:pt x="2436" y="10826"/>
                </a:lnTo>
                <a:lnTo>
                  <a:pt x="2299" y="10946"/>
                </a:lnTo>
                <a:lnTo>
                  <a:pt x="2200" y="10988"/>
                </a:lnTo>
                <a:lnTo>
                  <a:pt x="2126" y="10988"/>
                </a:lnTo>
                <a:lnTo>
                  <a:pt x="2031" y="10939"/>
                </a:lnTo>
                <a:lnTo>
                  <a:pt x="1925" y="10939"/>
                </a:lnTo>
                <a:lnTo>
                  <a:pt x="1815" y="10900"/>
                </a:lnTo>
                <a:lnTo>
                  <a:pt x="1734" y="10819"/>
                </a:lnTo>
                <a:lnTo>
                  <a:pt x="1769" y="10771"/>
                </a:lnTo>
                <a:lnTo>
                  <a:pt x="1811" y="10666"/>
                </a:lnTo>
                <a:lnTo>
                  <a:pt x="1896" y="10628"/>
                </a:lnTo>
                <a:lnTo>
                  <a:pt x="1973" y="10551"/>
                </a:lnTo>
                <a:lnTo>
                  <a:pt x="1962" y="10455"/>
                </a:lnTo>
                <a:lnTo>
                  <a:pt x="2039" y="10377"/>
                </a:lnTo>
                <a:lnTo>
                  <a:pt x="2068" y="10280"/>
                </a:lnTo>
                <a:lnTo>
                  <a:pt x="2040" y="10204"/>
                </a:lnTo>
                <a:lnTo>
                  <a:pt x="2040" y="10113"/>
                </a:lnTo>
                <a:lnTo>
                  <a:pt x="1942" y="10015"/>
                </a:lnTo>
                <a:lnTo>
                  <a:pt x="1912" y="9903"/>
                </a:lnTo>
                <a:lnTo>
                  <a:pt x="1816" y="9808"/>
                </a:lnTo>
                <a:lnTo>
                  <a:pt x="1847" y="9682"/>
                </a:lnTo>
                <a:lnTo>
                  <a:pt x="1819" y="9624"/>
                </a:lnTo>
                <a:lnTo>
                  <a:pt x="1729" y="9655"/>
                </a:lnTo>
                <a:lnTo>
                  <a:pt x="1591" y="9641"/>
                </a:lnTo>
                <a:lnTo>
                  <a:pt x="1548" y="9684"/>
                </a:lnTo>
                <a:lnTo>
                  <a:pt x="1456" y="9666"/>
                </a:lnTo>
                <a:lnTo>
                  <a:pt x="1367" y="9569"/>
                </a:lnTo>
                <a:lnTo>
                  <a:pt x="1314" y="9478"/>
                </a:lnTo>
                <a:lnTo>
                  <a:pt x="1399" y="9393"/>
                </a:lnTo>
                <a:lnTo>
                  <a:pt x="1456" y="9370"/>
                </a:lnTo>
                <a:lnTo>
                  <a:pt x="1449" y="9235"/>
                </a:lnTo>
                <a:lnTo>
                  <a:pt x="1399" y="9139"/>
                </a:lnTo>
                <a:lnTo>
                  <a:pt x="1333" y="9116"/>
                </a:lnTo>
                <a:lnTo>
                  <a:pt x="1296" y="9083"/>
                </a:lnTo>
                <a:lnTo>
                  <a:pt x="1282" y="9008"/>
                </a:lnTo>
                <a:lnTo>
                  <a:pt x="1305" y="8909"/>
                </a:lnTo>
                <a:lnTo>
                  <a:pt x="1305" y="8768"/>
                </a:lnTo>
                <a:lnTo>
                  <a:pt x="1366" y="8660"/>
                </a:lnTo>
                <a:lnTo>
                  <a:pt x="1470" y="8608"/>
                </a:lnTo>
                <a:lnTo>
                  <a:pt x="1456" y="8500"/>
                </a:lnTo>
                <a:lnTo>
                  <a:pt x="1329" y="8457"/>
                </a:lnTo>
                <a:lnTo>
                  <a:pt x="1249" y="8457"/>
                </a:lnTo>
                <a:lnTo>
                  <a:pt x="1225" y="8382"/>
                </a:lnTo>
                <a:lnTo>
                  <a:pt x="1155" y="8269"/>
                </a:lnTo>
                <a:lnTo>
                  <a:pt x="1199" y="8149"/>
                </a:lnTo>
                <a:lnTo>
                  <a:pt x="1352" y="7987"/>
                </a:lnTo>
                <a:lnTo>
                  <a:pt x="1305" y="7940"/>
                </a:lnTo>
                <a:lnTo>
                  <a:pt x="1169" y="7949"/>
                </a:lnTo>
                <a:lnTo>
                  <a:pt x="1140" y="7841"/>
                </a:lnTo>
                <a:lnTo>
                  <a:pt x="1051" y="7752"/>
                </a:lnTo>
                <a:lnTo>
                  <a:pt x="995" y="7667"/>
                </a:lnTo>
                <a:lnTo>
                  <a:pt x="882" y="7639"/>
                </a:lnTo>
                <a:lnTo>
                  <a:pt x="731" y="7639"/>
                </a:lnTo>
                <a:lnTo>
                  <a:pt x="604" y="7672"/>
                </a:lnTo>
                <a:lnTo>
                  <a:pt x="501" y="7639"/>
                </a:lnTo>
                <a:lnTo>
                  <a:pt x="473" y="7545"/>
                </a:lnTo>
                <a:lnTo>
                  <a:pt x="557" y="7460"/>
                </a:lnTo>
                <a:lnTo>
                  <a:pt x="466" y="7270"/>
                </a:lnTo>
                <a:lnTo>
                  <a:pt x="573" y="7162"/>
                </a:lnTo>
                <a:lnTo>
                  <a:pt x="741" y="7090"/>
                </a:lnTo>
                <a:lnTo>
                  <a:pt x="811" y="6974"/>
                </a:lnTo>
                <a:lnTo>
                  <a:pt x="677" y="6916"/>
                </a:lnTo>
                <a:lnTo>
                  <a:pt x="559" y="6838"/>
                </a:lnTo>
                <a:lnTo>
                  <a:pt x="557" y="6694"/>
                </a:lnTo>
                <a:lnTo>
                  <a:pt x="668" y="6583"/>
                </a:lnTo>
                <a:lnTo>
                  <a:pt x="708" y="6543"/>
                </a:lnTo>
                <a:lnTo>
                  <a:pt x="715" y="6437"/>
                </a:lnTo>
                <a:lnTo>
                  <a:pt x="783" y="6369"/>
                </a:lnTo>
                <a:lnTo>
                  <a:pt x="783" y="6251"/>
                </a:lnTo>
                <a:lnTo>
                  <a:pt x="712" y="6153"/>
                </a:lnTo>
                <a:lnTo>
                  <a:pt x="760" y="6063"/>
                </a:lnTo>
                <a:lnTo>
                  <a:pt x="828" y="5976"/>
                </a:lnTo>
                <a:lnTo>
                  <a:pt x="891" y="5913"/>
                </a:lnTo>
                <a:lnTo>
                  <a:pt x="858" y="5837"/>
                </a:lnTo>
                <a:lnTo>
                  <a:pt x="877" y="5739"/>
                </a:lnTo>
                <a:lnTo>
                  <a:pt x="858" y="5626"/>
                </a:lnTo>
                <a:lnTo>
                  <a:pt x="804" y="5680"/>
                </a:lnTo>
                <a:lnTo>
                  <a:pt x="750" y="5626"/>
                </a:lnTo>
                <a:lnTo>
                  <a:pt x="642" y="5602"/>
                </a:lnTo>
                <a:lnTo>
                  <a:pt x="618" y="5503"/>
                </a:lnTo>
                <a:lnTo>
                  <a:pt x="665" y="5456"/>
                </a:lnTo>
                <a:lnTo>
                  <a:pt x="656" y="5348"/>
                </a:lnTo>
                <a:lnTo>
                  <a:pt x="614" y="5264"/>
                </a:lnTo>
                <a:lnTo>
                  <a:pt x="557" y="5207"/>
                </a:lnTo>
                <a:lnTo>
                  <a:pt x="501" y="5207"/>
                </a:lnTo>
                <a:lnTo>
                  <a:pt x="449" y="5113"/>
                </a:lnTo>
                <a:lnTo>
                  <a:pt x="491" y="5080"/>
                </a:lnTo>
                <a:lnTo>
                  <a:pt x="491" y="4995"/>
                </a:lnTo>
                <a:lnTo>
                  <a:pt x="458" y="4939"/>
                </a:lnTo>
                <a:lnTo>
                  <a:pt x="458" y="4892"/>
                </a:lnTo>
                <a:lnTo>
                  <a:pt x="522" y="4833"/>
                </a:lnTo>
                <a:lnTo>
                  <a:pt x="482" y="4751"/>
                </a:lnTo>
                <a:lnTo>
                  <a:pt x="379" y="4690"/>
                </a:lnTo>
                <a:lnTo>
                  <a:pt x="379" y="4624"/>
                </a:lnTo>
                <a:lnTo>
                  <a:pt x="336" y="4582"/>
                </a:lnTo>
                <a:lnTo>
                  <a:pt x="376" y="4511"/>
                </a:lnTo>
                <a:lnTo>
                  <a:pt x="361" y="4425"/>
                </a:lnTo>
                <a:lnTo>
                  <a:pt x="315" y="4379"/>
                </a:lnTo>
                <a:lnTo>
                  <a:pt x="317" y="4304"/>
                </a:lnTo>
                <a:lnTo>
                  <a:pt x="383" y="4318"/>
                </a:lnTo>
                <a:lnTo>
                  <a:pt x="401" y="4261"/>
                </a:lnTo>
                <a:lnTo>
                  <a:pt x="451" y="4210"/>
                </a:lnTo>
                <a:lnTo>
                  <a:pt x="482" y="4121"/>
                </a:lnTo>
                <a:lnTo>
                  <a:pt x="444" y="4050"/>
                </a:lnTo>
                <a:lnTo>
                  <a:pt x="480" y="4050"/>
                </a:lnTo>
                <a:lnTo>
                  <a:pt x="506" y="3982"/>
                </a:lnTo>
                <a:lnTo>
                  <a:pt x="461" y="3874"/>
                </a:lnTo>
                <a:lnTo>
                  <a:pt x="461" y="3801"/>
                </a:lnTo>
                <a:lnTo>
                  <a:pt x="388" y="3787"/>
                </a:lnTo>
                <a:lnTo>
                  <a:pt x="390" y="3695"/>
                </a:lnTo>
                <a:cubicBezTo>
                  <a:pt x="390" y="3695"/>
                  <a:pt x="342" y="3741"/>
                  <a:pt x="334" y="3749"/>
                </a:cubicBezTo>
                <a:cubicBezTo>
                  <a:pt x="326" y="3757"/>
                  <a:pt x="306" y="3721"/>
                  <a:pt x="306" y="3721"/>
                </a:cubicBezTo>
                <a:lnTo>
                  <a:pt x="249" y="3770"/>
                </a:lnTo>
                <a:lnTo>
                  <a:pt x="219" y="3740"/>
                </a:lnTo>
                <a:lnTo>
                  <a:pt x="207" y="3679"/>
                </a:lnTo>
                <a:lnTo>
                  <a:pt x="117" y="3664"/>
                </a:lnTo>
                <a:lnTo>
                  <a:pt x="59" y="3606"/>
                </a:lnTo>
                <a:lnTo>
                  <a:pt x="46" y="3555"/>
                </a:lnTo>
                <a:lnTo>
                  <a:pt x="5" y="3514"/>
                </a:lnTo>
                <a:lnTo>
                  <a:pt x="0" y="3427"/>
                </a:lnTo>
                <a:lnTo>
                  <a:pt x="86" y="3362"/>
                </a:lnTo>
                <a:lnTo>
                  <a:pt x="155" y="3293"/>
                </a:lnTo>
                <a:lnTo>
                  <a:pt x="190" y="3236"/>
                </a:lnTo>
                <a:lnTo>
                  <a:pt x="284" y="3236"/>
                </a:lnTo>
                <a:lnTo>
                  <a:pt x="284" y="3074"/>
                </a:lnTo>
                <a:lnTo>
                  <a:pt x="294" y="2961"/>
                </a:lnTo>
                <a:lnTo>
                  <a:pt x="193" y="2905"/>
                </a:lnTo>
                <a:lnTo>
                  <a:pt x="162" y="2846"/>
                </a:lnTo>
                <a:lnTo>
                  <a:pt x="143" y="2872"/>
                </a:lnTo>
                <a:lnTo>
                  <a:pt x="114" y="2809"/>
                </a:lnTo>
                <a:lnTo>
                  <a:pt x="179" y="2745"/>
                </a:lnTo>
                <a:lnTo>
                  <a:pt x="268" y="2731"/>
                </a:lnTo>
                <a:lnTo>
                  <a:pt x="259" y="2681"/>
                </a:lnTo>
                <a:lnTo>
                  <a:pt x="303" y="2637"/>
                </a:lnTo>
                <a:lnTo>
                  <a:pt x="287" y="2575"/>
                </a:lnTo>
                <a:lnTo>
                  <a:pt x="221" y="2540"/>
                </a:lnTo>
                <a:lnTo>
                  <a:pt x="162" y="2528"/>
                </a:lnTo>
                <a:lnTo>
                  <a:pt x="122" y="2488"/>
                </a:lnTo>
                <a:lnTo>
                  <a:pt x="103" y="2437"/>
                </a:lnTo>
                <a:lnTo>
                  <a:pt x="59" y="2437"/>
                </a:lnTo>
                <a:lnTo>
                  <a:pt x="54" y="2380"/>
                </a:lnTo>
                <a:lnTo>
                  <a:pt x="148" y="2399"/>
                </a:lnTo>
                <a:lnTo>
                  <a:pt x="226" y="2387"/>
                </a:lnTo>
                <a:lnTo>
                  <a:pt x="289" y="2451"/>
                </a:lnTo>
                <a:lnTo>
                  <a:pt x="411" y="2517"/>
                </a:lnTo>
                <a:lnTo>
                  <a:pt x="378" y="2611"/>
                </a:lnTo>
                <a:lnTo>
                  <a:pt x="409" y="2641"/>
                </a:lnTo>
                <a:lnTo>
                  <a:pt x="491" y="2724"/>
                </a:lnTo>
                <a:lnTo>
                  <a:pt x="618" y="2724"/>
                </a:lnTo>
                <a:lnTo>
                  <a:pt x="637" y="2648"/>
                </a:lnTo>
                <a:lnTo>
                  <a:pt x="585" y="2578"/>
                </a:lnTo>
                <a:lnTo>
                  <a:pt x="590" y="2512"/>
                </a:lnTo>
                <a:lnTo>
                  <a:pt x="501" y="2479"/>
                </a:lnTo>
                <a:lnTo>
                  <a:pt x="435" y="2371"/>
                </a:lnTo>
                <a:lnTo>
                  <a:pt x="397" y="2333"/>
                </a:lnTo>
                <a:lnTo>
                  <a:pt x="426" y="2220"/>
                </a:lnTo>
                <a:lnTo>
                  <a:pt x="468" y="2126"/>
                </a:lnTo>
                <a:lnTo>
                  <a:pt x="430" y="2089"/>
                </a:lnTo>
                <a:lnTo>
                  <a:pt x="407" y="1971"/>
                </a:lnTo>
                <a:lnTo>
                  <a:pt x="501" y="1886"/>
                </a:lnTo>
                <a:lnTo>
                  <a:pt x="722" y="1886"/>
                </a:lnTo>
                <a:lnTo>
                  <a:pt x="835" y="1929"/>
                </a:lnTo>
                <a:lnTo>
                  <a:pt x="835" y="1900"/>
                </a:lnTo>
                <a:lnTo>
                  <a:pt x="1018" y="1900"/>
                </a:lnTo>
                <a:lnTo>
                  <a:pt x="1141" y="1849"/>
                </a:lnTo>
                <a:lnTo>
                  <a:pt x="1230" y="1849"/>
                </a:lnTo>
                <a:lnTo>
                  <a:pt x="1277" y="1802"/>
                </a:lnTo>
                <a:lnTo>
                  <a:pt x="1230" y="1731"/>
                </a:lnTo>
                <a:lnTo>
                  <a:pt x="1173" y="1712"/>
                </a:lnTo>
                <a:lnTo>
                  <a:pt x="1126" y="1665"/>
                </a:lnTo>
                <a:lnTo>
                  <a:pt x="1180" y="1611"/>
                </a:lnTo>
                <a:cubicBezTo>
                  <a:pt x="1216" y="1576"/>
                  <a:pt x="1216" y="1646"/>
                  <a:pt x="1216" y="1646"/>
                </a:cubicBezTo>
                <a:lnTo>
                  <a:pt x="1272" y="1632"/>
                </a:lnTo>
                <a:lnTo>
                  <a:pt x="1235" y="1590"/>
                </a:lnTo>
                <a:lnTo>
                  <a:pt x="1260" y="1531"/>
                </a:lnTo>
                <a:lnTo>
                  <a:pt x="1220" y="1491"/>
                </a:lnTo>
                <a:lnTo>
                  <a:pt x="1268" y="1425"/>
                </a:lnTo>
                <a:lnTo>
                  <a:pt x="1333" y="1374"/>
                </a:lnTo>
                <a:lnTo>
                  <a:pt x="1268" y="1369"/>
                </a:lnTo>
                <a:lnTo>
                  <a:pt x="1263" y="1298"/>
                </a:lnTo>
                <a:lnTo>
                  <a:pt x="1395" y="1303"/>
                </a:lnTo>
                <a:lnTo>
                  <a:pt x="1446" y="1195"/>
                </a:lnTo>
                <a:lnTo>
                  <a:pt x="1576" y="1146"/>
                </a:lnTo>
                <a:lnTo>
                  <a:pt x="1625" y="1096"/>
                </a:lnTo>
                <a:lnTo>
                  <a:pt x="1801" y="1070"/>
                </a:lnTo>
                <a:lnTo>
                  <a:pt x="1846" y="1026"/>
                </a:lnTo>
                <a:lnTo>
                  <a:pt x="1973" y="988"/>
                </a:lnTo>
                <a:lnTo>
                  <a:pt x="2001" y="955"/>
                </a:lnTo>
                <a:lnTo>
                  <a:pt x="1917" y="927"/>
                </a:lnTo>
                <a:lnTo>
                  <a:pt x="1964" y="880"/>
                </a:lnTo>
                <a:lnTo>
                  <a:pt x="2086" y="852"/>
                </a:lnTo>
                <a:lnTo>
                  <a:pt x="2189" y="837"/>
                </a:lnTo>
                <a:lnTo>
                  <a:pt x="2213" y="786"/>
                </a:lnTo>
                <a:lnTo>
                  <a:pt x="2298" y="772"/>
                </a:lnTo>
                <a:lnTo>
                  <a:pt x="2253" y="856"/>
                </a:lnTo>
                <a:lnTo>
                  <a:pt x="2253" y="924"/>
                </a:lnTo>
                <a:lnTo>
                  <a:pt x="2312" y="866"/>
                </a:lnTo>
                <a:lnTo>
                  <a:pt x="2458" y="870"/>
                </a:lnTo>
                <a:lnTo>
                  <a:pt x="2472" y="795"/>
                </a:lnTo>
                <a:lnTo>
                  <a:pt x="2566" y="776"/>
                </a:lnTo>
                <a:lnTo>
                  <a:pt x="2660" y="795"/>
                </a:lnTo>
                <a:lnTo>
                  <a:pt x="2617" y="739"/>
                </a:lnTo>
                <a:lnTo>
                  <a:pt x="2561" y="696"/>
                </a:lnTo>
                <a:lnTo>
                  <a:pt x="2533" y="645"/>
                </a:lnTo>
                <a:lnTo>
                  <a:pt x="2636" y="645"/>
                </a:lnTo>
                <a:lnTo>
                  <a:pt x="2744" y="612"/>
                </a:lnTo>
                <a:lnTo>
                  <a:pt x="2777" y="612"/>
                </a:lnTo>
                <a:lnTo>
                  <a:pt x="2768" y="532"/>
                </a:lnTo>
                <a:lnTo>
                  <a:pt x="2730" y="503"/>
                </a:lnTo>
                <a:lnTo>
                  <a:pt x="2730" y="391"/>
                </a:lnTo>
                <a:lnTo>
                  <a:pt x="2754" y="315"/>
                </a:lnTo>
                <a:lnTo>
                  <a:pt x="2824" y="141"/>
                </a:lnTo>
                <a:lnTo>
                  <a:pt x="2909" y="80"/>
                </a:lnTo>
                <a:lnTo>
                  <a:pt x="2984" y="0"/>
                </a:lnTo>
                <a:lnTo>
                  <a:pt x="3078" y="57"/>
                </a:lnTo>
                <a:lnTo>
                  <a:pt x="3149" y="47"/>
                </a:lnTo>
                <a:lnTo>
                  <a:pt x="3170" y="144"/>
                </a:lnTo>
                <a:lnTo>
                  <a:pt x="3097" y="217"/>
                </a:lnTo>
                <a:lnTo>
                  <a:pt x="3036" y="296"/>
                </a:lnTo>
                <a:lnTo>
                  <a:pt x="3185" y="305"/>
                </a:lnTo>
                <a:lnTo>
                  <a:pt x="3215" y="275"/>
                </a:lnTo>
                <a:lnTo>
                  <a:pt x="3307" y="275"/>
                </a:lnTo>
                <a:lnTo>
                  <a:pt x="3375" y="344"/>
                </a:lnTo>
                <a:lnTo>
                  <a:pt x="3314" y="405"/>
                </a:lnTo>
                <a:cubicBezTo>
                  <a:pt x="3314" y="405"/>
                  <a:pt x="3309" y="466"/>
                  <a:pt x="3337" y="466"/>
                </a:cubicBezTo>
                <a:cubicBezTo>
                  <a:pt x="3365" y="466"/>
                  <a:pt x="3441" y="499"/>
                  <a:pt x="3441" y="499"/>
                </a:cubicBezTo>
                <a:lnTo>
                  <a:pt x="3464" y="419"/>
                </a:lnTo>
                <a:lnTo>
                  <a:pt x="3422" y="377"/>
                </a:lnTo>
                <a:lnTo>
                  <a:pt x="3525" y="320"/>
                </a:lnTo>
                <a:lnTo>
                  <a:pt x="3619" y="320"/>
                </a:lnTo>
                <a:lnTo>
                  <a:pt x="3716" y="252"/>
                </a:lnTo>
                <a:lnTo>
                  <a:pt x="3770" y="306"/>
                </a:lnTo>
                <a:lnTo>
                  <a:pt x="3843" y="271"/>
                </a:lnTo>
                <a:lnTo>
                  <a:pt x="3897" y="325"/>
                </a:lnTo>
                <a:lnTo>
                  <a:pt x="3944" y="419"/>
                </a:lnTo>
                <a:lnTo>
                  <a:pt x="4000" y="466"/>
                </a:lnTo>
                <a:lnTo>
                  <a:pt x="4033" y="428"/>
                </a:lnTo>
                <a:lnTo>
                  <a:pt x="4083" y="478"/>
                </a:lnTo>
                <a:lnTo>
                  <a:pt x="4146" y="541"/>
                </a:lnTo>
                <a:lnTo>
                  <a:pt x="4137" y="640"/>
                </a:lnTo>
                <a:lnTo>
                  <a:pt x="4043" y="621"/>
                </a:lnTo>
                <a:lnTo>
                  <a:pt x="4080" y="659"/>
                </a:lnTo>
                <a:lnTo>
                  <a:pt x="4174" y="710"/>
                </a:lnTo>
                <a:lnTo>
                  <a:pt x="4233" y="812"/>
                </a:lnTo>
                <a:lnTo>
                  <a:pt x="4179" y="866"/>
                </a:lnTo>
                <a:lnTo>
                  <a:pt x="4179" y="960"/>
                </a:lnTo>
                <a:lnTo>
                  <a:pt x="4132" y="1026"/>
                </a:lnTo>
                <a:lnTo>
                  <a:pt x="4087" y="1117"/>
                </a:lnTo>
                <a:lnTo>
                  <a:pt x="4033" y="1171"/>
                </a:lnTo>
                <a:lnTo>
                  <a:pt x="3939" y="1284"/>
                </a:lnTo>
                <a:lnTo>
                  <a:pt x="3939" y="1331"/>
                </a:lnTo>
                <a:lnTo>
                  <a:pt x="3911" y="1463"/>
                </a:lnTo>
                <a:lnTo>
                  <a:pt x="3840" y="1534"/>
                </a:lnTo>
                <a:lnTo>
                  <a:pt x="3812" y="1679"/>
                </a:lnTo>
                <a:lnTo>
                  <a:pt x="3699" y="1708"/>
                </a:lnTo>
                <a:lnTo>
                  <a:pt x="3664" y="1813"/>
                </a:lnTo>
                <a:lnTo>
                  <a:pt x="3586" y="1891"/>
                </a:lnTo>
                <a:lnTo>
                  <a:pt x="3568" y="2013"/>
                </a:lnTo>
                <a:lnTo>
                  <a:pt x="3544" y="2098"/>
                </a:lnTo>
                <a:lnTo>
                  <a:pt x="3629" y="2060"/>
                </a:lnTo>
                <a:lnTo>
                  <a:pt x="3610" y="1966"/>
                </a:lnTo>
                <a:lnTo>
                  <a:pt x="3695" y="1915"/>
                </a:lnTo>
                <a:cubicBezTo>
                  <a:pt x="3695" y="1915"/>
                  <a:pt x="3770" y="1891"/>
                  <a:pt x="3812" y="1891"/>
                </a:cubicBezTo>
                <a:cubicBezTo>
                  <a:pt x="3855" y="1891"/>
                  <a:pt x="3869" y="1806"/>
                  <a:pt x="3869" y="1806"/>
                </a:cubicBezTo>
                <a:lnTo>
                  <a:pt x="3949" y="1741"/>
                </a:lnTo>
                <a:lnTo>
                  <a:pt x="4024" y="1712"/>
                </a:lnTo>
                <a:lnTo>
                  <a:pt x="4069" y="1625"/>
                </a:lnTo>
                <a:lnTo>
                  <a:pt x="4033" y="1590"/>
                </a:lnTo>
                <a:lnTo>
                  <a:pt x="3977" y="1585"/>
                </a:lnTo>
                <a:lnTo>
                  <a:pt x="3982" y="1548"/>
                </a:lnTo>
                <a:lnTo>
                  <a:pt x="3977" y="1472"/>
                </a:lnTo>
                <a:lnTo>
                  <a:pt x="4047" y="1468"/>
                </a:lnTo>
                <a:lnTo>
                  <a:pt x="4104" y="1468"/>
                </a:lnTo>
                <a:lnTo>
                  <a:pt x="4116" y="1550"/>
                </a:lnTo>
                <a:lnTo>
                  <a:pt x="4154" y="1580"/>
                </a:lnTo>
                <a:lnTo>
                  <a:pt x="4144" y="1625"/>
                </a:lnTo>
                <a:lnTo>
                  <a:pt x="4112" y="1659"/>
                </a:lnTo>
                <a:lnTo>
                  <a:pt x="4133" y="1714"/>
                </a:lnTo>
                <a:lnTo>
                  <a:pt x="4175" y="1777"/>
                </a:lnTo>
                <a:lnTo>
                  <a:pt x="4215" y="1817"/>
                </a:lnTo>
                <a:lnTo>
                  <a:pt x="4199" y="1911"/>
                </a:lnTo>
                <a:lnTo>
                  <a:pt x="4232" y="1982"/>
                </a:lnTo>
                <a:lnTo>
                  <a:pt x="4327" y="2017"/>
                </a:lnTo>
                <a:lnTo>
                  <a:pt x="4327" y="2066"/>
                </a:lnTo>
                <a:lnTo>
                  <a:pt x="4454" y="2158"/>
                </a:lnTo>
                <a:lnTo>
                  <a:pt x="4514" y="2218"/>
                </a:lnTo>
                <a:lnTo>
                  <a:pt x="4514" y="2334"/>
                </a:lnTo>
                <a:lnTo>
                  <a:pt x="4581" y="2461"/>
                </a:lnTo>
                <a:lnTo>
                  <a:pt x="4655" y="2461"/>
                </a:lnTo>
                <a:lnTo>
                  <a:pt x="4662" y="2557"/>
                </a:lnTo>
                <a:lnTo>
                  <a:pt x="4624" y="2557"/>
                </a:lnTo>
                <a:lnTo>
                  <a:pt x="4604" y="2622"/>
                </a:lnTo>
                <a:lnTo>
                  <a:pt x="4514" y="2712"/>
                </a:lnTo>
                <a:lnTo>
                  <a:pt x="4437" y="2765"/>
                </a:lnTo>
                <a:lnTo>
                  <a:pt x="4440" y="2860"/>
                </a:lnTo>
                <a:lnTo>
                  <a:pt x="4440" y="2934"/>
                </a:lnTo>
                <a:lnTo>
                  <a:pt x="4370" y="2959"/>
                </a:lnTo>
                <a:lnTo>
                  <a:pt x="4345" y="3051"/>
                </a:lnTo>
                <a:lnTo>
                  <a:pt x="4398" y="3103"/>
                </a:lnTo>
                <a:lnTo>
                  <a:pt x="4398" y="3181"/>
                </a:lnTo>
                <a:lnTo>
                  <a:pt x="4370" y="3245"/>
                </a:lnTo>
                <a:lnTo>
                  <a:pt x="4274" y="3216"/>
                </a:lnTo>
                <a:lnTo>
                  <a:pt x="4204" y="3237"/>
                </a:lnTo>
                <a:lnTo>
                  <a:pt x="4102" y="3382"/>
                </a:lnTo>
                <a:lnTo>
                  <a:pt x="4003" y="3421"/>
                </a:lnTo>
                <a:lnTo>
                  <a:pt x="4003" y="3460"/>
                </a:lnTo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5</xdr:col>
      <xdr:colOff>419100</xdr:colOff>
      <xdr:row>20</xdr:row>
      <xdr:rowOff>123825</xdr:rowOff>
    </xdr:from>
    <xdr:to>
      <xdr:col>7</xdr:col>
      <xdr:colOff>9525</xdr:colOff>
      <xdr:row>24</xdr:row>
      <xdr:rowOff>76200</xdr:rowOff>
    </xdr:to>
    <xdr:sp macro="modRegionSelect.Region_Click" textlink="">
      <xdr:nvSpPr>
        <xdr:cNvPr id="408964" name="ShapeReg_72"/>
        <xdr:cNvSpPr>
          <a:spLocks/>
        </xdr:cNvSpPr>
      </xdr:nvSpPr>
      <xdr:spPr bwMode="auto">
        <a:xfrm>
          <a:off x="3067050" y="3486150"/>
          <a:ext cx="809625" cy="600075"/>
        </a:xfrm>
        <a:custGeom>
          <a:avLst/>
          <a:gdLst>
            <a:gd name="T0" fmla="*/ 2147483647 w 85"/>
            <a:gd name="T1" fmla="*/ 2147483647 h 63"/>
            <a:gd name="T2" fmla="*/ 2147483647 w 85"/>
            <a:gd name="T3" fmla="*/ 2147483647 h 63"/>
            <a:gd name="T4" fmla="*/ 2147483647 w 85"/>
            <a:gd name="T5" fmla="*/ 2147483647 h 63"/>
            <a:gd name="T6" fmla="*/ 2147483647 w 85"/>
            <a:gd name="T7" fmla="*/ 2147483647 h 63"/>
            <a:gd name="T8" fmla="*/ 2147483647 w 85"/>
            <a:gd name="T9" fmla="*/ 2147483647 h 63"/>
            <a:gd name="T10" fmla="*/ 2147483647 w 85"/>
            <a:gd name="T11" fmla="*/ 2147483647 h 63"/>
            <a:gd name="T12" fmla="*/ 2147483647 w 85"/>
            <a:gd name="T13" fmla="*/ 2147483647 h 63"/>
            <a:gd name="T14" fmla="*/ 2147483647 w 85"/>
            <a:gd name="T15" fmla="*/ 2147483647 h 63"/>
            <a:gd name="T16" fmla="*/ 2147483647 w 85"/>
            <a:gd name="T17" fmla="*/ 2147483647 h 63"/>
            <a:gd name="T18" fmla="*/ 2147483647 w 85"/>
            <a:gd name="T19" fmla="*/ 2147483647 h 63"/>
            <a:gd name="T20" fmla="*/ 2147483647 w 85"/>
            <a:gd name="T21" fmla="*/ 2147483647 h 63"/>
            <a:gd name="T22" fmla="*/ 2147483647 w 85"/>
            <a:gd name="T23" fmla="*/ 2147483647 h 63"/>
            <a:gd name="T24" fmla="*/ 2147483647 w 85"/>
            <a:gd name="T25" fmla="*/ 2147483647 h 63"/>
            <a:gd name="T26" fmla="*/ 2147483647 w 85"/>
            <a:gd name="T27" fmla="*/ 2147483647 h 63"/>
            <a:gd name="T28" fmla="*/ 2147483647 w 85"/>
            <a:gd name="T29" fmla="*/ 2147483647 h 63"/>
            <a:gd name="T30" fmla="*/ 2147483647 w 85"/>
            <a:gd name="T31" fmla="*/ 2147483647 h 63"/>
            <a:gd name="T32" fmla="*/ 2147483647 w 85"/>
            <a:gd name="T33" fmla="*/ 2147483647 h 63"/>
            <a:gd name="T34" fmla="*/ 2147483647 w 85"/>
            <a:gd name="T35" fmla="*/ 2147483647 h 63"/>
            <a:gd name="T36" fmla="*/ 2147483647 w 85"/>
            <a:gd name="T37" fmla="*/ 2147483647 h 63"/>
            <a:gd name="T38" fmla="*/ 2147483647 w 85"/>
            <a:gd name="T39" fmla="*/ 2147483647 h 63"/>
            <a:gd name="T40" fmla="*/ 2147483647 w 85"/>
            <a:gd name="T41" fmla="*/ 2147483647 h 63"/>
            <a:gd name="T42" fmla="*/ 2147483647 w 85"/>
            <a:gd name="T43" fmla="*/ 2147483647 h 63"/>
            <a:gd name="T44" fmla="*/ 2147483647 w 85"/>
            <a:gd name="T45" fmla="*/ 2147483647 h 63"/>
            <a:gd name="T46" fmla="*/ 2147483647 w 85"/>
            <a:gd name="T47" fmla="*/ 2147483647 h 63"/>
            <a:gd name="T48" fmla="*/ 2147483647 w 85"/>
            <a:gd name="T49" fmla="*/ 2147483647 h 63"/>
            <a:gd name="T50" fmla="*/ 2147483647 w 85"/>
            <a:gd name="T51" fmla="*/ 2147483647 h 63"/>
            <a:gd name="T52" fmla="*/ 2147483647 w 85"/>
            <a:gd name="T53" fmla="*/ 2147483647 h 63"/>
            <a:gd name="T54" fmla="*/ 2147483647 w 85"/>
            <a:gd name="T55" fmla="*/ 2147483647 h 63"/>
            <a:gd name="T56" fmla="*/ 2147483647 w 85"/>
            <a:gd name="T57" fmla="*/ 2147483647 h 63"/>
            <a:gd name="T58" fmla="*/ 0 w 85"/>
            <a:gd name="T59" fmla="*/ 2147483647 h 63"/>
            <a:gd name="T60" fmla="*/ 2147483647 w 85"/>
            <a:gd name="T61" fmla="*/ 2147483647 h 63"/>
            <a:gd name="T62" fmla="*/ 2147483647 w 85"/>
            <a:gd name="T63" fmla="*/ 2147483647 h 63"/>
            <a:gd name="T64" fmla="*/ 2147483647 w 85"/>
            <a:gd name="T65" fmla="*/ 2147483647 h 63"/>
            <a:gd name="T66" fmla="*/ 2147483647 w 85"/>
            <a:gd name="T67" fmla="*/ 2147483647 h 63"/>
            <a:gd name="T68" fmla="*/ 2147483647 w 85"/>
            <a:gd name="T69" fmla="*/ 0 h 63"/>
            <a:gd name="T70" fmla="*/ 2147483647 w 85"/>
            <a:gd name="T71" fmla="*/ 2147483647 h 63"/>
            <a:gd name="T72" fmla="*/ 2147483647 w 85"/>
            <a:gd name="T73" fmla="*/ 2147483647 h 63"/>
            <a:gd name="T74" fmla="*/ 2147483647 w 85"/>
            <a:gd name="T75" fmla="*/ 2147483647 h 63"/>
            <a:gd name="T76" fmla="*/ 2147483647 w 85"/>
            <a:gd name="T77" fmla="*/ 2147483647 h 63"/>
            <a:gd name="T78" fmla="*/ 2147483647 w 85"/>
            <a:gd name="T79" fmla="*/ 2147483647 h 63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85"/>
            <a:gd name="T121" fmla="*/ 0 h 63"/>
            <a:gd name="T122" fmla="*/ 85 w 85"/>
            <a:gd name="T123" fmla="*/ 63 h 63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85" h="63">
              <a:moveTo>
                <a:pt x="57" y="5"/>
              </a:moveTo>
              <a:lnTo>
                <a:pt x="58" y="8"/>
              </a:lnTo>
              <a:lnTo>
                <a:pt x="59" y="10"/>
              </a:lnTo>
              <a:lnTo>
                <a:pt x="57" y="12"/>
              </a:lnTo>
              <a:lnTo>
                <a:pt x="58" y="15"/>
              </a:lnTo>
              <a:lnTo>
                <a:pt x="61" y="16"/>
              </a:lnTo>
              <a:lnTo>
                <a:pt x="64" y="15"/>
              </a:lnTo>
              <a:lnTo>
                <a:pt x="69" y="15"/>
              </a:lnTo>
              <a:lnTo>
                <a:pt x="72" y="16"/>
              </a:lnTo>
              <a:lnTo>
                <a:pt x="73" y="18"/>
              </a:lnTo>
              <a:lnTo>
                <a:pt x="76" y="21"/>
              </a:lnTo>
              <a:lnTo>
                <a:pt x="77" y="24"/>
              </a:lnTo>
              <a:lnTo>
                <a:pt x="81" y="24"/>
              </a:lnTo>
              <a:lnTo>
                <a:pt x="82" y="25"/>
              </a:lnTo>
              <a:lnTo>
                <a:pt x="80" y="27"/>
              </a:lnTo>
              <a:lnTo>
                <a:pt x="78" y="29"/>
              </a:lnTo>
              <a:lnTo>
                <a:pt x="76" y="33"/>
              </a:lnTo>
              <a:lnTo>
                <a:pt x="78" y="36"/>
              </a:lnTo>
              <a:lnTo>
                <a:pt x="79" y="38"/>
              </a:lnTo>
              <a:lnTo>
                <a:pt x="81" y="38"/>
              </a:lnTo>
              <a:lnTo>
                <a:pt x="85" y="39"/>
              </a:lnTo>
              <a:lnTo>
                <a:pt x="85" y="42"/>
              </a:lnTo>
              <a:lnTo>
                <a:pt x="82" y="44"/>
              </a:lnTo>
              <a:lnTo>
                <a:pt x="81" y="47"/>
              </a:lnTo>
              <a:lnTo>
                <a:pt x="81" y="51"/>
              </a:lnTo>
              <a:lnTo>
                <a:pt x="78" y="52"/>
              </a:lnTo>
              <a:lnTo>
                <a:pt x="75" y="55"/>
              </a:lnTo>
              <a:lnTo>
                <a:pt x="74" y="53"/>
              </a:lnTo>
              <a:lnTo>
                <a:pt x="71" y="55"/>
              </a:lnTo>
              <a:lnTo>
                <a:pt x="69" y="54"/>
              </a:lnTo>
              <a:lnTo>
                <a:pt x="66" y="54"/>
              </a:lnTo>
              <a:lnTo>
                <a:pt x="61" y="58"/>
              </a:lnTo>
              <a:lnTo>
                <a:pt x="57" y="58"/>
              </a:lnTo>
              <a:lnTo>
                <a:pt x="54" y="59"/>
              </a:lnTo>
              <a:lnTo>
                <a:pt x="50" y="59"/>
              </a:lnTo>
              <a:lnTo>
                <a:pt x="47" y="63"/>
              </a:lnTo>
              <a:lnTo>
                <a:pt x="46" y="61"/>
              </a:lnTo>
              <a:lnTo>
                <a:pt x="47" y="60"/>
              </a:lnTo>
              <a:lnTo>
                <a:pt x="46" y="59"/>
              </a:lnTo>
              <a:lnTo>
                <a:pt x="46" y="56"/>
              </a:lnTo>
              <a:lnTo>
                <a:pt x="45" y="53"/>
              </a:lnTo>
              <a:lnTo>
                <a:pt x="44" y="52"/>
              </a:lnTo>
              <a:lnTo>
                <a:pt x="42" y="54"/>
              </a:lnTo>
              <a:lnTo>
                <a:pt x="38" y="55"/>
              </a:lnTo>
              <a:lnTo>
                <a:pt x="36" y="55"/>
              </a:lnTo>
              <a:lnTo>
                <a:pt x="33" y="52"/>
              </a:lnTo>
              <a:lnTo>
                <a:pt x="28" y="52"/>
              </a:lnTo>
              <a:lnTo>
                <a:pt x="25" y="48"/>
              </a:lnTo>
              <a:lnTo>
                <a:pt x="23" y="46"/>
              </a:lnTo>
              <a:lnTo>
                <a:pt x="21" y="44"/>
              </a:lnTo>
              <a:lnTo>
                <a:pt x="17" y="43"/>
              </a:lnTo>
              <a:lnTo>
                <a:pt x="14" y="41"/>
              </a:lnTo>
              <a:lnTo>
                <a:pt x="11" y="40"/>
              </a:lnTo>
              <a:lnTo>
                <a:pt x="7" y="40"/>
              </a:lnTo>
              <a:lnTo>
                <a:pt x="6" y="39"/>
              </a:lnTo>
              <a:lnTo>
                <a:pt x="3" y="38"/>
              </a:lnTo>
              <a:lnTo>
                <a:pt x="2" y="36"/>
              </a:lnTo>
              <a:lnTo>
                <a:pt x="1" y="33"/>
              </a:lnTo>
              <a:lnTo>
                <a:pt x="1" y="30"/>
              </a:lnTo>
              <a:lnTo>
                <a:pt x="0" y="28"/>
              </a:lnTo>
              <a:lnTo>
                <a:pt x="0" y="25"/>
              </a:lnTo>
              <a:lnTo>
                <a:pt x="1" y="22"/>
              </a:lnTo>
              <a:lnTo>
                <a:pt x="1" y="21"/>
              </a:lnTo>
              <a:lnTo>
                <a:pt x="4" y="18"/>
              </a:lnTo>
              <a:lnTo>
                <a:pt x="5" y="16"/>
              </a:lnTo>
              <a:lnTo>
                <a:pt x="8" y="13"/>
              </a:lnTo>
              <a:lnTo>
                <a:pt x="13" y="12"/>
              </a:lnTo>
              <a:lnTo>
                <a:pt x="13" y="7"/>
              </a:lnTo>
              <a:lnTo>
                <a:pt x="16" y="1"/>
              </a:lnTo>
              <a:lnTo>
                <a:pt x="20" y="0"/>
              </a:lnTo>
              <a:lnTo>
                <a:pt x="23" y="1"/>
              </a:lnTo>
              <a:lnTo>
                <a:pt x="28" y="1"/>
              </a:lnTo>
              <a:lnTo>
                <a:pt x="29" y="3"/>
              </a:lnTo>
              <a:lnTo>
                <a:pt x="33" y="3"/>
              </a:lnTo>
              <a:lnTo>
                <a:pt x="37" y="2"/>
              </a:lnTo>
              <a:lnTo>
                <a:pt x="40" y="5"/>
              </a:lnTo>
              <a:lnTo>
                <a:pt x="42" y="5"/>
              </a:lnTo>
              <a:lnTo>
                <a:pt x="46" y="6"/>
              </a:lnTo>
              <a:lnTo>
                <a:pt x="47" y="3"/>
              </a:lnTo>
              <a:lnTo>
                <a:pt x="52" y="1"/>
              </a:lnTo>
              <a:lnTo>
                <a:pt x="57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23</xdr:row>
      <xdr:rowOff>123825</xdr:rowOff>
    </xdr:from>
    <xdr:to>
      <xdr:col>7</xdr:col>
      <xdr:colOff>9525</xdr:colOff>
      <xdr:row>26</xdr:row>
      <xdr:rowOff>152400</xdr:rowOff>
    </xdr:to>
    <xdr:sp macro="modRegionSelect.Region_Click" textlink="">
      <xdr:nvSpPr>
        <xdr:cNvPr id="408965" name="ShapeReg_23"/>
        <xdr:cNvSpPr>
          <a:spLocks/>
        </xdr:cNvSpPr>
      </xdr:nvSpPr>
      <xdr:spPr bwMode="auto">
        <a:xfrm>
          <a:off x="3581400" y="3971925"/>
          <a:ext cx="295275" cy="514350"/>
        </a:xfrm>
        <a:custGeom>
          <a:avLst/>
          <a:gdLst>
            <a:gd name="T0" fmla="*/ 2147483647 w 31"/>
            <a:gd name="T1" fmla="*/ 2147483647 h 54"/>
            <a:gd name="T2" fmla="*/ 2147483647 w 31"/>
            <a:gd name="T3" fmla="*/ 2147483647 h 54"/>
            <a:gd name="T4" fmla="*/ 2147483647 w 31"/>
            <a:gd name="T5" fmla="*/ 2147483647 h 54"/>
            <a:gd name="T6" fmla="*/ 2147483647 w 31"/>
            <a:gd name="T7" fmla="*/ 2147483647 h 54"/>
            <a:gd name="T8" fmla="*/ 2147483647 w 31"/>
            <a:gd name="T9" fmla="*/ 2147483647 h 54"/>
            <a:gd name="T10" fmla="*/ 0 w 31"/>
            <a:gd name="T11" fmla="*/ 2147483647 h 54"/>
            <a:gd name="T12" fmla="*/ 2147483647 w 31"/>
            <a:gd name="T13" fmla="*/ 2147483647 h 54"/>
            <a:gd name="T14" fmla="*/ 2147483647 w 31"/>
            <a:gd name="T15" fmla="*/ 2147483647 h 54"/>
            <a:gd name="T16" fmla="*/ 2147483647 w 31"/>
            <a:gd name="T17" fmla="*/ 2147483647 h 54"/>
            <a:gd name="T18" fmla="*/ 2147483647 w 31"/>
            <a:gd name="T19" fmla="*/ 2147483647 h 54"/>
            <a:gd name="T20" fmla="*/ 2147483647 w 31"/>
            <a:gd name="T21" fmla="*/ 2147483647 h 54"/>
            <a:gd name="T22" fmla="*/ 2147483647 w 31"/>
            <a:gd name="T23" fmla="*/ 2147483647 h 54"/>
            <a:gd name="T24" fmla="*/ 2147483647 w 31"/>
            <a:gd name="T25" fmla="*/ 2147483647 h 54"/>
            <a:gd name="T26" fmla="*/ 2147483647 w 31"/>
            <a:gd name="T27" fmla="*/ 2147483647 h 54"/>
            <a:gd name="T28" fmla="*/ 2147483647 w 31"/>
            <a:gd name="T29" fmla="*/ 2147483647 h 54"/>
            <a:gd name="T30" fmla="*/ 2147483647 w 31"/>
            <a:gd name="T31" fmla="*/ 2147483647 h 54"/>
            <a:gd name="T32" fmla="*/ 2147483647 w 31"/>
            <a:gd name="T33" fmla="*/ 2147483647 h 54"/>
            <a:gd name="T34" fmla="*/ 2147483647 w 31"/>
            <a:gd name="T35" fmla="*/ 2147483647 h 54"/>
            <a:gd name="T36" fmla="*/ 2147483647 w 31"/>
            <a:gd name="T37" fmla="*/ 2147483647 h 54"/>
            <a:gd name="T38" fmla="*/ 2147483647 w 31"/>
            <a:gd name="T39" fmla="*/ 2147483647 h 54"/>
            <a:gd name="T40" fmla="*/ 2147483647 w 31"/>
            <a:gd name="T41" fmla="*/ 2147483647 h 54"/>
            <a:gd name="T42" fmla="*/ 2147483647 w 31"/>
            <a:gd name="T43" fmla="*/ 2147483647 h 54"/>
            <a:gd name="T44" fmla="*/ 2147483647 w 31"/>
            <a:gd name="T45" fmla="*/ 2147483647 h 54"/>
            <a:gd name="T46" fmla="*/ 2147483647 w 31"/>
            <a:gd name="T47" fmla="*/ 2147483647 h 54"/>
            <a:gd name="T48" fmla="*/ 2147483647 w 31"/>
            <a:gd name="T49" fmla="*/ 2147483647 h 54"/>
            <a:gd name="T50" fmla="*/ 2147483647 w 31"/>
            <a:gd name="T51" fmla="*/ 2147483647 h 54"/>
            <a:gd name="T52" fmla="*/ 2147483647 w 31"/>
            <a:gd name="T53" fmla="*/ 2147483647 h 54"/>
            <a:gd name="T54" fmla="*/ 2147483647 w 31"/>
            <a:gd name="T55" fmla="*/ 2147483647 h 54"/>
            <a:gd name="T56" fmla="*/ 2147483647 w 31"/>
            <a:gd name="T57" fmla="*/ 2147483647 h 54"/>
            <a:gd name="T58" fmla="*/ 2147483647 w 31"/>
            <a:gd name="T59" fmla="*/ 2147483647 h 54"/>
            <a:gd name="T60" fmla="*/ 2147483647 w 31"/>
            <a:gd name="T61" fmla="*/ 2147483647 h 54"/>
            <a:gd name="T62" fmla="*/ 2147483647 w 31"/>
            <a:gd name="T63" fmla="*/ 2147483647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31"/>
            <a:gd name="T97" fmla="*/ 0 h 54"/>
            <a:gd name="T98" fmla="*/ 31 w 31"/>
            <a:gd name="T99" fmla="*/ 54 h 5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31" h="54">
              <a:moveTo>
                <a:pt x="26" y="5"/>
              </a:moveTo>
              <a:lnTo>
                <a:pt x="26" y="3"/>
              </a:lnTo>
              <a:lnTo>
                <a:pt x="27" y="0"/>
              </a:lnTo>
              <a:lnTo>
                <a:pt x="24" y="1"/>
              </a:lnTo>
              <a:lnTo>
                <a:pt x="21" y="4"/>
              </a:lnTo>
              <a:lnTo>
                <a:pt x="20" y="2"/>
              </a:lnTo>
              <a:lnTo>
                <a:pt x="17" y="4"/>
              </a:lnTo>
              <a:lnTo>
                <a:pt x="15" y="3"/>
              </a:lnTo>
              <a:lnTo>
                <a:pt x="12" y="3"/>
              </a:lnTo>
              <a:lnTo>
                <a:pt x="7" y="7"/>
              </a:lnTo>
              <a:lnTo>
                <a:pt x="3" y="7"/>
              </a:lnTo>
              <a:lnTo>
                <a:pt x="0" y="8"/>
              </a:lnTo>
              <a:lnTo>
                <a:pt x="0" y="13"/>
              </a:lnTo>
              <a:lnTo>
                <a:pt x="1" y="15"/>
              </a:lnTo>
              <a:lnTo>
                <a:pt x="2" y="18"/>
              </a:lnTo>
              <a:lnTo>
                <a:pt x="1" y="24"/>
              </a:lnTo>
              <a:lnTo>
                <a:pt x="3" y="27"/>
              </a:lnTo>
              <a:lnTo>
                <a:pt x="5" y="30"/>
              </a:lnTo>
              <a:lnTo>
                <a:pt x="7" y="30"/>
              </a:lnTo>
              <a:lnTo>
                <a:pt x="9" y="33"/>
              </a:lnTo>
              <a:lnTo>
                <a:pt x="10" y="35"/>
              </a:lnTo>
              <a:lnTo>
                <a:pt x="11" y="37"/>
              </a:lnTo>
              <a:lnTo>
                <a:pt x="13" y="38"/>
              </a:lnTo>
              <a:lnTo>
                <a:pt x="15" y="38"/>
              </a:lnTo>
              <a:lnTo>
                <a:pt x="15" y="40"/>
              </a:lnTo>
              <a:lnTo>
                <a:pt x="13" y="41"/>
              </a:lnTo>
              <a:lnTo>
                <a:pt x="14" y="43"/>
              </a:lnTo>
              <a:lnTo>
                <a:pt x="14" y="46"/>
              </a:lnTo>
              <a:lnTo>
                <a:pt x="15" y="48"/>
              </a:lnTo>
              <a:lnTo>
                <a:pt x="18" y="50"/>
              </a:lnTo>
              <a:lnTo>
                <a:pt x="20" y="50"/>
              </a:lnTo>
              <a:lnTo>
                <a:pt x="23" y="51"/>
              </a:lnTo>
              <a:lnTo>
                <a:pt x="24" y="51"/>
              </a:lnTo>
              <a:lnTo>
                <a:pt x="24" y="54"/>
              </a:lnTo>
              <a:lnTo>
                <a:pt x="26" y="54"/>
              </a:lnTo>
              <a:lnTo>
                <a:pt x="26" y="52"/>
              </a:lnTo>
              <a:lnTo>
                <a:pt x="28" y="50"/>
              </a:lnTo>
              <a:lnTo>
                <a:pt x="30" y="47"/>
              </a:lnTo>
              <a:lnTo>
                <a:pt x="29" y="46"/>
              </a:lnTo>
              <a:lnTo>
                <a:pt x="28" y="44"/>
              </a:lnTo>
              <a:lnTo>
                <a:pt x="28" y="43"/>
              </a:lnTo>
              <a:lnTo>
                <a:pt x="29" y="42"/>
              </a:lnTo>
              <a:lnTo>
                <a:pt x="28" y="40"/>
              </a:lnTo>
              <a:lnTo>
                <a:pt x="27" y="39"/>
              </a:lnTo>
              <a:lnTo>
                <a:pt x="29" y="35"/>
              </a:lnTo>
              <a:lnTo>
                <a:pt x="29" y="33"/>
              </a:lnTo>
              <a:lnTo>
                <a:pt x="29" y="32"/>
              </a:lnTo>
              <a:lnTo>
                <a:pt x="30" y="31"/>
              </a:lnTo>
              <a:lnTo>
                <a:pt x="30" y="29"/>
              </a:lnTo>
              <a:lnTo>
                <a:pt x="28" y="29"/>
              </a:lnTo>
              <a:lnTo>
                <a:pt x="26" y="30"/>
              </a:lnTo>
              <a:lnTo>
                <a:pt x="24" y="28"/>
              </a:lnTo>
              <a:lnTo>
                <a:pt x="27" y="28"/>
              </a:lnTo>
              <a:lnTo>
                <a:pt x="27" y="25"/>
              </a:lnTo>
              <a:lnTo>
                <a:pt x="27" y="23"/>
              </a:lnTo>
              <a:lnTo>
                <a:pt x="26" y="20"/>
              </a:lnTo>
              <a:lnTo>
                <a:pt x="25" y="18"/>
              </a:lnTo>
              <a:lnTo>
                <a:pt x="27" y="16"/>
              </a:lnTo>
              <a:lnTo>
                <a:pt x="29" y="14"/>
              </a:lnTo>
              <a:lnTo>
                <a:pt x="31" y="13"/>
              </a:lnTo>
              <a:lnTo>
                <a:pt x="31" y="9"/>
              </a:lnTo>
              <a:lnTo>
                <a:pt x="29" y="6"/>
              </a:lnTo>
              <a:lnTo>
                <a:pt x="27" y="6"/>
              </a:lnTo>
              <a:lnTo>
                <a:pt x="26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514350</xdr:colOff>
      <xdr:row>24</xdr:row>
      <xdr:rowOff>114300</xdr:rowOff>
    </xdr:from>
    <xdr:to>
      <xdr:col>7</xdr:col>
      <xdr:colOff>171450</xdr:colOff>
      <xdr:row>27</xdr:row>
      <xdr:rowOff>85725</xdr:rowOff>
    </xdr:to>
    <xdr:sp macro="modRegionSelect.Region_Click" textlink="">
      <xdr:nvSpPr>
        <xdr:cNvPr id="408966" name="ShapeReg_61"/>
        <xdr:cNvSpPr>
          <a:spLocks/>
        </xdr:cNvSpPr>
      </xdr:nvSpPr>
      <xdr:spPr bwMode="auto">
        <a:xfrm>
          <a:off x="3771900" y="4124325"/>
          <a:ext cx="266700" cy="457200"/>
        </a:xfrm>
        <a:custGeom>
          <a:avLst/>
          <a:gdLst>
            <a:gd name="T0" fmla="*/ 2147483647 w 28"/>
            <a:gd name="T1" fmla="*/ 0 h 48"/>
            <a:gd name="T2" fmla="*/ 2147483647 w 28"/>
            <a:gd name="T3" fmla="*/ 2147483647 h 48"/>
            <a:gd name="T4" fmla="*/ 2147483647 w 28"/>
            <a:gd name="T5" fmla="*/ 2147483647 h 48"/>
            <a:gd name="T6" fmla="*/ 2147483647 w 28"/>
            <a:gd name="T7" fmla="*/ 2147483647 h 48"/>
            <a:gd name="T8" fmla="*/ 2147483647 w 28"/>
            <a:gd name="T9" fmla="*/ 2147483647 h 48"/>
            <a:gd name="T10" fmla="*/ 2147483647 w 28"/>
            <a:gd name="T11" fmla="*/ 2147483647 h 48"/>
            <a:gd name="T12" fmla="*/ 2147483647 w 28"/>
            <a:gd name="T13" fmla="*/ 2147483647 h 48"/>
            <a:gd name="T14" fmla="*/ 2147483647 w 28"/>
            <a:gd name="T15" fmla="*/ 2147483647 h 48"/>
            <a:gd name="T16" fmla="*/ 2147483647 w 28"/>
            <a:gd name="T17" fmla="*/ 2147483647 h 48"/>
            <a:gd name="T18" fmla="*/ 2147483647 w 28"/>
            <a:gd name="T19" fmla="*/ 2147483647 h 48"/>
            <a:gd name="T20" fmla="*/ 2147483647 w 28"/>
            <a:gd name="T21" fmla="*/ 2147483647 h 48"/>
            <a:gd name="T22" fmla="*/ 2147483647 w 28"/>
            <a:gd name="T23" fmla="*/ 2147483647 h 48"/>
            <a:gd name="T24" fmla="*/ 2147483647 w 28"/>
            <a:gd name="T25" fmla="*/ 2147483647 h 48"/>
            <a:gd name="T26" fmla="*/ 2147483647 w 28"/>
            <a:gd name="T27" fmla="*/ 2147483647 h 48"/>
            <a:gd name="T28" fmla="*/ 2147483647 w 28"/>
            <a:gd name="T29" fmla="*/ 2147483647 h 48"/>
            <a:gd name="T30" fmla="*/ 2147483647 w 28"/>
            <a:gd name="T31" fmla="*/ 2147483647 h 48"/>
            <a:gd name="T32" fmla="*/ 2147483647 w 28"/>
            <a:gd name="T33" fmla="*/ 2147483647 h 48"/>
            <a:gd name="T34" fmla="*/ 2147483647 w 28"/>
            <a:gd name="T35" fmla="*/ 2147483647 h 48"/>
            <a:gd name="T36" fmla="*/ 2147483647 w 28"/>
            <a:gd name="T37" fmla="*/ 2147483647 h 48"/>
            <a:gd name="T38" fmla="*/ 2147483647 w 28"/>
            <a:gd name="T39" fmla="*/ 2147483647 h 48"/>
            <a:gd name="T40" fmla="*/ 2147483647 w 28"/>
            <a:gd name="T41" fmla="*/ 2147483647 h 48"/>
            <a:gd name="T42" fmla="*/ 2147483647 w 28"/>
            <a:gd name="T43" fmla="*/ 2147483647 h 48"/>
            <a:gd name="T44" fmla="*/ 2147483647 w 28"/>
            <a:gd name="T45" fmla="*/ 2147483647 h 48"/>
            <a:gd name="T46" fmla="*/ 2147483647 w 28"/>
            <a:gd name="T47" fmla="*/ 2147483647 h 48"/>
            <a:gd name="T48" fmla="*/ 2147483647 w 28"/>
            <a:gd name="T49" fmla="*/ 2147483647 h 48"/>
            <a:gd name="T50" fmla="*/ 2147483647 w 28"/>
            <a:gd name="T51" fmla="*/ 2147483647 h 48"/>
            <a:gd name="T52" fmla="*/ 2147483647 w 28"/>
            <a:gd name="T53" fmla="*/ 2147483647 h 48"/>
            <a:gd name="T54" fmla="*/ 2147483647 w 28"/>
            <a:gd name="T55" fmla="*/ 2147483647 h 48"/>
            <a:gd name="T56" fmla="*/ 2147483647 w 28"/>
            <a:gd name="T57" fmla="*/ 2147483647 h 48"/>
            <a:gd name="T58" fmla="*/ 0 w 28"/>
            <a:gd name="T59" fmla="*/ 2147483647 h 48"/>
            <a:gd name="T60" fmla="*/ 2147483647 w 28"/>
            <a:gd name="T61" fmla="*/ 2147483647 h 48"/>
            <a:gd name="T62" fmla="*/ 0 w 28"/>
            <a:gd name="T63" fmla="*/ 2147483647 h 48"/>
            <a:gd name="T64" fmla="*/ 2147483647 w 28"/>
            <a:gd name="T65" fmla="*/ 2147483647 h 48"/>
            <a:gd name="T66" fmla="*/ 2147483647 w 28"/>
            <a:gd name="T67" fmla="*/ 2147483647 h 48"/>
            <a:gd name="T68" fmla="*/ 2147483647 w 28"/>
            <a:gd name="T69" fmla="*/ 2147483647 h 48"/>
            <a:gd name="T70" fmla="*/ 2147483647 w 28"/>
            <a:gd name="T71" fmla="*/ 2147483647 h 48"/>
            <a:gd name="T72" fmla="*/ 2147483647 w 28"/>
            <a:gd name="T73" fmla="*/ 2147483647 h 48"/>
            <a:gd name="T74" fmla="*/ 2147483647 w 28"/>
            <a:gd name="T75" fmla="*/ 2147483647 h 48"/>
            <a:gd name="T76" fmla="*/ 2147483647 w 28"/>
            <a:gd name="T77" fmla="*/ 2147483647 h 48"/>
            <a:gd name="T78" fmla="*/ 2147483647 w 28"/>
            <a:gd name="T79" fmla="*/ 2147483647 h 48"/>
            <a:gd name="T80" fmla="*/ 2147483647 w 28"/>
            <a:gd name="T81" fmla="*/ 2147483647 h 48"/>
            <a:gd name="T82" fmla="*/ 2147483647 w 28"/>
            <a:gd name="T83" fmla="*/ 2147483647 h 48"/>
            <a:gd name="T84" fmla="*/ 2147483647 w 28"/>
            <a:gd name="T85" fmla="*/ 2147483647 h 48"/>
            <a:gd name="T86" fmla="*/ 2147483647 w 28"/>
            <a:gd name="T87" fmla="*/ 2147483647 h 48"/>
            <a:gd name="T88" fmla="*/ 2147483647 w 28"/>
            <a:gd name="T89" fmla="*/ 2147483647 h 48"/>
            <a:gd name="T90" fmla="*/ 2147483647 w 28"/>
            <a:gd name="T91" fmla="*/ 2147483647 h 48"/>
            <a:gd name="T92" fmla="*/ 2147483647 w 28"/>
            <a:gd name="T93" fmla="*/ 2147483647 h 48"/>
            <a:gd name="T94" fmla="*/ 2147483647 w 28"/>
            <a:gd name="T95" fmla="*/ 2147483647 h 48"/>
            <a:gd name="T96" fmla="*/ 2147483647 w 28"/>
            <a:gd name="T97" fmla="*/ 2147483647 h 48"/>
            <a:gd name="T98" fmla="*/ 2147483647 w 28"/>
            <a:gd name="T99" fmla="*/ 2147483647 h 48"/>
            <a:gd name="T100" fmla="*/ 2147483647 w 28"/>
            <a:gd name="T101" fmla="*/ 2147483647 h 48"/>
            <a:gd name="T102" fmla="*/ 2147483647 w 28"/>
            <a:gd name="T103" fmla="*/ 2147483647 h 48"/>
            <a:gd name="T104" fmla="*/ 2147483647 w 28"/>
            <a:gd name="T105" fmla="*/ 2147483647 h 48"/>
            <a:gd name="T106" fmla="*/ 2147483647 w 28"/>
            <a:gd name="T107" fmla="*/ 2147483647 h 48"/>
            <a:gd name="T108" fmla="*/ 2147483647 w 28"/>
            <a:gd name="T109" fmla="*/ 0 h 48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8"/>
            <a:gd name="T166" fmla="*/ 0 h 48"/>
            <a:gd name="T167" fmla="*/ 28 w 28"/>
            <a:gd name="T168" fmla="*/ 48 h 48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8" h="48">
              <a:moveTo>
                <a:pt x="7" y="0"/>
              </a:moveTo>
              <a:lnTo>
                <a:pt x="8" y="3"/>
              </a:lnTo>
              <a:lnTo>
                <a:pt x="11" y="5"/>
              </a:lnTo>
              <a:lnTo>
                <a:pt x="14" y="6"/>
              </a:lnTo>
              <a:lnTo>
                <a:pt x="15" y="5"/>
              </a:lnTo>
              <a:lnTo>
                <a:pt x="19" y="5"/>
              </a:lnTo>
              <a:lnTo>
                <a:pt x="21" y="4"/>
              </a:lnTo>
              <a:lnTo>
                <a:pt x="22" y="6"/>
              </a:lnTo>
              <a:lnTo>
                <a:pt x="21" y="9"/>
              </a:lnTo>
              <a:lnTo>
                <a:pt x="24" y="12"/>
              </a:lnTo>
              <a:lnTo>
                <a:pt x="25" y="15"/>
              </a:lnTo>
              <a:lnTo>
                <a:pt x="27" y="18"/>
              </a:lnTo>
              <a:lnTo>
                <a:pt x="27" y="21"/>
              </a:lnTo>
              <a:lnTo>
                <a:pt x="28" y="23"/>
              </a:lnTo>
              <a:lnTo>
                <a:pt x="27" y="25"/>
              </a:lnTo>
              <a:lnTo>
                <a:pt x="25" y="28"/>
              </a:lnTo>
              <a:lnTo>
                <a:pt x="26" y="30"/>
              </a:lnTo>
              <a:lnTo>
                <a:pt x="23" y="33"/>
              </a:lnTo>
              <a:lnTo>
                <a:pt x="21" y="34"/>
              </a:lnTo>
              <a:lnTo>
                <a:pt x="20" y="37"/>
              </a:lnTo>
              <a:lnTo>
                <a:pt x="19" y="38"/>
              </a:lnTo>
              <a:lnTo>
                <a:pt x="16" y="39"/>
              </a:lnTo>
              <a:lnTo>
                <a:pt x="16" y="42"/>
              </a:lnTo>
              <a:lnTo>
                <a:pt x="13" y="45"/>
              </a:lnTo>
              <a:lnTo>
                <a:pt x="9" y="44"/>
              </a:lnTo>
              <a:lnTo>
                <a:pt x="7" y="45"/>
              </a:lnTo>
              <a:lnTo>
                <a:pt x="6" y="45"/>
              </a:lnTo>
              <a:lnTo>
                <a:pt x="5" y="48"/>
              </a:lnTo>
              <a:lnTo>
                <a:pt x="2" y="48"/>
              </a:lnTo>
              <a:lnTo>
                <a:pt x="0" y="45"/>
              </a:lnTo>
              <a:lnTo>
                <a:pt x="1" y="44"/>
              </a:lnTo>
              <a:lnTo>
                <a:pt x="0" y="41"/>
              </a:lnTo>
              <a:lnTo>
                <a:pt x="4" y="38"/>
              </a:lnTo>
              <a:lnTo>
                <a:pt x="6" y="38"/>
              </a:lnTo>
              <a:lnTo>
                <a:pt x="6" y="36"/>
              </a:lnTo>
              <a:lnTo>
                <a:pt x="10" y="31"/>
              </a:lnTo>
              <a:lnTo>
                <a:pt x="9" y="30"/>
              </a:lnTo>
              <a:lnTo>
                <a:pt x="8" y="28"/>
              </a:lnTo>
              <a:lnTo>
                <a:pt x="8" y="27"/>
              </a:lnTo>
              <a:lnTo>
                <a:pt x="9" y="26"/>
              </a:lnTo>
              <a:lnTo>
                <a:pt x="8" y="24"/>
              </a:lnTo>
              <a:lnTo>
                <a:pt x="7" y="23"/>
              </a:lnTo>
              <a:lnTo>
                <a:pt x="9" y="20"/>
              </a:lnTo>
              <a:lnTo>
                <a:pt x="9" y="16"/>
              </a:lnTo>
              <a:lnTo>
                <a:pt x="10" y="15"/>
              </a:lnTo>
              <a:lnTo>
                <a:pt x="10" y="13"/>
              </a:lnTo>
              <a:lnTo>
                <a:pt x="8" y="13"/>
              </a:lnTo>
              <a:lnTo>
                <a:pt x="6" y="14"/>
              </a:lnTo>
              <a:lnTo>
                <a:pt x="4" y="12"/>
              </a:lnTo>
              <a:lnTo>
                <a:pt x="7" y="11"/>
              </a:lnTo>
              <a:lnTo>
                <a:pt x="7" y="9"/>
              </a:lnTo>
              <a:lnTo>
                <a:pt x="7" y="7"/>
              </a:lnTo>
              <a:lnTo>
                <a:pt x="6" y="4"/>
              </a:lnTo>
              <a:lnTo>
                <a:pt x="5" y="2"/>
              </a:lnTo>
              <a:lnTo>
                <a:pt x="7" y="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28575</xdr:rowOff>
    </xdr:from>
    <xdr:to>
      <xdr:col>1</xdr:col>
      <xdr:colOff>114300</xdr:colOff>
      <xdr:row>24</xdr:row>
      <xdr:rowOff>47625</xdr:rowOff>
    </xdr:to>
    <xdr:sp macro="modRegionSelect.Region_Click" textlink="">
      <xdr:nvSpPr>
        <xdr:cNvPr id="408967" name="ShapeReg_46"/>
        <xdr:cNvSpPr>
          <a:spLocks/>
        </xdr:cNvSpPr>
      </xdr:nvSpPr>
      <xdr:spPr bwMode="auto">
        <a:xfrm>
          <a:off x="209550" y="3876675"/>
          <a:ext cx="114300" cy="180975"/>
        </a:xfrm>
        <a:custGeom>
          <a:avLst/>
          <a:gdLst>
            <a:gd name="T0" fmla="*/ 2147483647 w 12"/>
            <a:gd name="T1" fmla="*/ 2147483647 h 19"/>
            <a:gd name="T2" fmla="*/ 2147483647 w 12"/>
            <a:gd name="T3" fmla="*/ 2147483647 h 19"/>
            <a:gd name="T4" fmla="*/ 2147483647 w 12"/>
            <a:gd name="T5" fmla="*/ 0 h 19"/>
            <a:gd name="T6" fmla="*/ 2147483647 w 12"/>
            <a:gd name="T7" fmla="*/ 0 h 19"/>
            <a:gd name="T8" fmla="*/ 2147483647 w 12"/>
            <a:gd name="T9" fmla="*/ 2147483647 h 19"/>
            <a:gd name="T10" fmla="*/ 2147483647 w 12"/>
            <a:gd name="T11" fmla="*/ 2147483647 h 19"/>
            <a:gd name="T12" fmla="*/ 2147483647 w 12"/>
            <a:gd name="T13" fmla="*/ 2147483647 h 19"/>
            <a:gd name="T14" fmla="*/ 2147483647 w 12"/>
            <a:gd name="T15" fmla="*/ 2147483647 h 19"/>
            <a:gd name="T16" fmla="*/ 2147483647 w 12"/>
            <a:gd name="T17" fmla="*/ 2147483647 h 19"/>
            <a:gd name="T18" fmla="*/ 2147483647 w 12"/>
            <a:gd name="T19" fmla="*/ 2147483647 h 19"/>
            <a:gd name="T20" fmla="*/ 2147483647 w 12"/>
            <a:gd name="T21" fmla="*/ 2147483647 h 19"/>
            <a:gd name="T22" fmla="*/ 2147483647 w 12"/>
            <a:gd name="T23" fmla="*/ 2147483647 h 19"/>
            <a:gd name="T24" fmla="*/ 2147483647 w 12"/>
            <a:gd name="T25" fmla="*/ 2147483647 h 19"/>
            <a:gd name="T26" fmla="*/ 2147483647 w 12"/>
            <a:gd name="T27" fmla="*/ 2147483647 h 19"/>
            <a:gd name="T28" fmla="*/ 2147483647 w 12"/>
            <a:gd name="T29" fmla="*/ 2147483647 h 19"/>
            <a:gd name="T30" fmla="*/ 2147483647 w 12"/>
            <a:gd name="T31" fmla="*/ 2147483647 h 19"/>
            <a:gd name="T32" fmla="*/ 2147483647 w 12"/>
            <a:gd name="T33" fmla="*/ 2147483647 h 19"/>
            <a:gd name="T34" fmla="*/ 2147483647 w 12"/>
            <a:gd name="T35" fmla="*/ 2147483647 h 19"/>
            <a:gd name="T36" fmla="*/ 2147483647 w 12"/>
            <a:gd name="T37" fmla="*/ 2147483647 h 19"/>
            <a:gd name="T38" fmla="*/ 2147483647 w 12"/>
            <a:gd name="T39" fmla="*/ 2147483647 h 19"/>
            <a:gd name="T40" fmla="*/ 0 w 12"/>
            <a:gd name="T41" fmla="*/ 2147483647 h 19"/>
            <a:gd name="T42" fmla="*/ 2147483647 w 12"/>
            <a:gd name="T43" fmla="*/ 2147483647 h 19"/>
            <a:gd name="T44" fmla="*/ 2147483647 w 12"/>
            <a:gd name="T45" fmla="*/ 2147483647 h 19"/>
            <a:gd name="T46" fmla="*/ 2147483647 w 12"/>
            <a:gd name="T47" fmla="*/ 2147483647 h 19"/>
            <a:gd name="T48" fmla="*/ 2147483647 w 12"/>
            <a:gd name="T49" fmla="*/ 2147483647 h 19"/>
            <a:gd name="T50" fmla="*/ 2147483647 w 12"/>
            <a:gd name="T51" fmla="*/ 2147483647 h 19"/>
            <a:gd name="T52" fmla="*/ 2147483647 w 12"/>
            <a:gd name="T53" fmla="*/ 2147483647 h 19"/>
            <a:gd name="T54" fmla="*/ 2147483647 w 12"/>
            <a:gd name="T55" fmla="*/ 2147483647 h 19"/>
            <a:gd name="T56" fmla="*/ 2147483647 w 12"/>
            <a:gd name="T57" fmla="*/ 2147483647 h 19"/>
            <a:gd name="T58" fmla="*/ 2147483647 w 12"/>
            <a:gd name="T59" fmla="*/ 2147483647 h 19"/>
            <a:gd name="T60" fmla="*/ 2147483647 w 12"/>
            <a:gd name="T61" fmla="*/ 2147483647 h 19"/>
            <a:gd name="T62" fmla="*/ 2147483647 w 12"/>
            <a:gd name="T63" fmla="*/ 2147483647 h 19"/>
            <a:gd name="T64" fmla="*/ 2147483647 w 12"/>
            <a:gd name="T65" fmla="*/ 2147483647 h 19"/>
            <a:gd name="T66" fmla="*/ 2147483647 w 12"/>
            <a:gd name="T67" fmla="*/ 2147483647 h 19"/>
            <a:gd name="T68" fmla="*/ 2147483647 w 12"/>
            <a:gd name="T69" fmla="*/ 2147483647 h 19"/>
            <a:gd name="T70" fmla="*/ 2147483647 w 12"/>
            <a:gd name="T71" fmla="*/ 2147483647 h 19"/>
            <a:gd name="T72" fmla="*/ 2147483647 w 12"/>
            <a:gd name="T73" fmla="*/ 2147483647 h 19"/>
            <a:gd name="T74" fmla="*/ 2147483647 w 12"/>
            <a:gd name="T75" fmla="*/ 2147483647 h 19"/>
            <a:gd name="T76" fmla="*/ 2147483647 w 12"/>
            <a:gd name="T77" fmla="*/ 2147483647 h 19"/>
            <a:gd name="T78" fmla="*/ 2147483647 w 12"/>
            <a:gd name="T79" fmla="*/ 2147483647 h 19"/>
            <a:gd name="T80" fmla="*/ 2147483647 w 12"/>
            <a:gd name="T81" fmla="*/ 2147483647 h 19"/>
            <a:gd name="T82" fmla="*/ 2147483647 w 12"/>
            <a:gd name="T83" fmla="*/ 2147483647 h 19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2"/>
            <a:gd name="T127" fmla="*/ 0 h 19"/>
            <a:gd name="T128" fmla="*/ 12 w 12"/>
            <a:gd name="T129" fmla="*/ 19 h 19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2" h="19">
              <a:moveTo>
                <a:pt x="5" y="2"/>
              </a:moveTo>
              <a:lnTo>
                <a:pt x="4" y="1"/>
              </a:lnTo>
              <a:lnTo>
                <a:pt x="3" y="0"/>
              </a:lnTo>
              <a:lnTo>
                <a:pt x="2" y="0"/>
              </a:lnTo>
              <a:lnTo>
                <a:pt x="2" y="1"/>
              </a:lnTo>
              <a:lnTo>
                <a:pt x="2" y="2"/>
              </a:lnTo>
              <a:lnTo>
                <a:pt x="5" y="5"/>
              </a:lnTo>
              <a:lnTo>
                <a:pt x="7" y="5"/>
              </a:lnTo>
              <a:lnTo>
                <a:pt x="8" y="6"/>
              </a:lnTo>
              <a:lnTo>
                <a:pt x="9" y="7"/>
              </a:lnTo>
              <a:lnTo>
                <a:pt x="8" y="8"/>
              </a:lnTo>
              <a:lnTo>
                <a:pt x="7" y="8"/>
              </a:lnTo>
              <a:lnTo>
                <a:pt x="6" y="10"/>
              </a:lnTo>
              <a:lnTo>
                <a:pt x="5" y="10"/>
              </a:lnTo>
              <a:lnTo>
                <a:pt x="5" y="12"/>
              </a:lnTo>
              <a:lnTo>
                <a:pt x="5" y="13"/>
              </a:lnTo>
              <a:lnTo>
                <a:pt x="5" y="14"/>
              </a:lnTo>
              <a:lnTo>
                <a:pt x="2" y="14"/>
              </a:lnTo>
              <a:lnTo>
                <a:pt x="1" y="14"/>
              </a:lnTo>
              <a:lnTo>
                <a:pt x="0" y="15"/>
              </a:lnTo>
              <a:lnTo>
                <a:pt x="2" y="18"/>
              </a:lnTo>
              <a:lnTo>
                <a:pt x="3" y="19"/>
              </a:lnTo>
              <a:lnTo>
                <a:pt x="3" y="18"/>
              </a:lnTo>
              <a:lnTo>
                <a:pt x="5" y="18"/>
              </a:lnTo>
              <a:lnTo>
                <a:pt x="5" y="17"/>
              </a:lnTo>
              <a:lnTo>
                <a:pt x="6" y="16"/>
              </a:lnTo>
              <a:lnTo>
                <a:pt x="7" y="15"/>
              </a:lnTo>
              <a:lnTo>
                <a:pt x="9" y="13"/>
              </a:lnTo>
              <a:lnTo>
                <a:pt x="10" y="12"/>
              </a:lnTo>
              <a:lnTo>
                <a:pt x="11" y="11"/>
              </a:lnTo>
              <a:lnTo>
                <a:pt x="12" y="13"/>
              </a:lnTo>
              <a:lnTo>
                <a:pt x="12" y="11"/>
              </a:lnTo>
              <a:lnTo>
                <a:pt x="12" y="8"/>
              </a:lnTo>
              <a:lnTo>
                <a:pt x="12" y="6"/>
              </a:lnTo>
              <a:lnTo>
                <a:pt x="11" y="6"/>
              </a:lnTo>
              <a:lnTo>
                <a:pt x="11" y="5"/>
              </a:lnTo>
              <a:lnTo>
                <a:pt x="9" y="4"/>
              </a:lnTo>
              <a:lnTo>
                <a:pt x="9" y="3"/>
              </a:lnTo>
              <a:lnTo>
                <a:pt x="7" y="2"/>
              </a:lnTo>
              <a:lnTo>
                <a:pt x="7" y="3"/>
              </a:lnTo>
              <a:lnTo>
                <a:pt x="5" y="2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26</xdr:row>
      <xdr:rowOff>123825</xdr:rowOff>
    </xdr:from>
    <xdr:to>
      <xdr:col>3</xdr:col>
      <xdr:colOff>219075</xdr:colOff>
      <xdr:row>27</xdr:row>
      <xdr:rowOff>47625</xdr:rowOff>
    </xdr:to>
    <xdr:sp macro="modRegionSelect.Region_Click" textlink="">
      <xdr:nvSpPr>
        <xdr:cNvPr id="408968" name="ShapeReg_11"/>
        <xdr:cNvSpPr>
          <a:spLocks/>
        </xdr:cNvSpPr>
      </xdr:nvSpPr>
      <xdr:spPr bwMode="auto">
        <a:xfrm>
          <a:off x="1562100" y="4457700"/>
          <a:ext cx="85725" cy="85725"/>
        </a:xfrm>
        <a:custGeom>
          <a:avLst/>
          <a:gdLst>
            <a:gd name="T0" fmla="*/ 2147483647 w 9"/>
            <a:gd name="T1" fmla="*/ 0 h 9"/>
            <a:gd name="T2" fmla="*/ 2147483647 w 9"/>
            <a:gd name="T3" fmla="*/ 2147483647 h 9"/>
            <a:gd name="T4" fmla="*/ 2147483647 w 9"/>
            <a:gd name="T5" fmla="*/ 2147483647 h 9"/>
            <a:gd name="T6" fmla="*/ 0 w 9"/>
            <a:gd name="T7" fmla="*/ 2147483647 h 9"/>
            <a:gd name="T8" fmla="*/ 2147483647 w 9"/>
            <a:gd name="T9" fmla="*/ 2147483647 h 9"/>
            <a:gd name="T10" fmla="*/ 2147483647 w 9"/>
            <a:gd name="T11" fmla="*/ 2147483647 h 9"/>
            <a:gd name="T12" fmla="*/ 2147483647 w 9"/>
            <a:gd name="T13" fmla="*/ 2147483647 h 9"/>
            <a:gd name="T14" fmla="*/ 2147483647 w 9"/>
            <a:gd name="T15" fmla="*/ 2147483647 h 9"/>
            <a:gd name="T16" fmla="*/ 2147483647 w 9"/>
            <a:gd name="T17" fmla="*/ 2147483647 h 9"/>
            <a:gd name="T18" fmla="*/ 2147483647 w 9"/>
            <a:gd name="T19" fmla="*/ 2147483647 h 9"/>
            <a:gd name="T20" fmla="*/ 2147483647 w 9"/>
            <a:gd name="T21" fmla="*/ 2147483647 h 9"/>
            <a:gd name="T22" fmla="*/ 2147483647 w 9"/>
            <a:gd name="T23" fmla="*/ 2147483647 h 9"/>
            <a:gd name="T24" fmla="*/ 2147483647 w 9"/>
            <a:gd name="T25" fmla="*/ 0 h 9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9"/>
            <a:gd name="T40" fmla="*/ 0 h 9"/>
            <a:gd name="T41" fmla="*/ 9 w 9"/>
            <a:gd name="T42" fmla="*/ 9 h 9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9" h="9">
              <a:moveTo>
                <a:pt x="5" y="0"/>
              </a:moveTo>
              <a:lnTo>
                <a:pt x="3" y="1"/>
              </a:lnTo>
              <a:lnTo>
                <a:pt x="1" y="3"/>
              </a:lnTo>
              <a:lnTo>
                <a:pt x="0" y="5"/>
              </a:lnTo>
              <a:lnTo>
                <a:pt x="1" y="7"/>
              </a:lnTo>
              <a:lnTo>
                <a:pt x="3" y="8"/>
              </a:lnTo>
              <a:lnTo>
                <a:pt x="4" y="9"/>
              </a:lnTo>
              <a:lnTo>
                <a:pt x="6" y="9"/>
              </a:lnTo>
              <a:lnTo>
                <a:pt x="8" y="8"/>
              </a:lnTo>
              <a:lnTo>
                <a:pt x="9" y="5"/>
              </a:lnTo>
              <a:lnTo>
                <a:pt x="8" y="3"/>
              </a:lnTo>
              <a:lnTo>
                <a:pt x="7" y="1"/>
              </a:lnTo>
              <a:lnTo>
                <a:pt x="5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409575</xdr:colOff>
      <xdr:row>23</xdr:row>
      <xdr:rowOff>28575</xdr:rowOff>
    </xdr:from>
    <xdr:to>
      <xdr:col>12</xdr:col>
      <xdr:colOff>85725</xdr:colOff>
      <xdr:row>24</xdr:row>
      <xdr:rowOff>104775</xdr:rowOff>
    </xdr:to>
    <xdr:sp macro="modRegionSelect.Region_Click" textlink="">
      <xdr:nvSpPr>
        <xdr:cNvPr id="408969" name="ShapeReg_14"/>
        <xdr:cNvSpPr>
          <a:spLocks/>
        </xdr:cNvSpPr>
      </xdr:nvSpPr>
      <xdr:spPr bwMode="auto">
        <a:xfrm>
          <a:off x="6715125" y="3876675"/>
          <a:ext cx="285750" cy="238125"/>
        </a:xfrm>
        <a:custGeom>
          <a:avLst/>
          <a:gdLst>
            <a:gd name="T0" fmla="*/ 2147483647 w 1050"/>
            <a:gd name="T1" fmla="*/ 2147483647 h 914"/>
            <a:gd name="T2" fmla="*/ 2147483647 w 1050"/>
            <a:gd name="T3" fmla="*/ 2147483647 h 914"/>
            <a:gd name="T4" fmla="*/ 2147483647 w 1050"/>
            <a:gd name="T5" fmla="*/ 2147483647 h 914"/>
            <a:gd name="T6" fmla="*/ 2147483647 w 1050"/>
            <a:gd name="T7" fmla="*/ 2147483647 h 914"/>
            <a:gd name="T8" fmla="*/ 2147483647 w 1050"/>
            <a:gd name="T9" fmla="*/ 2147483647 h 914"/>
            <a:gd name="T10" fmla="*/ 2147483647 w 1050"/>
            <a:gd name="T11" fmla="*/ 2147483647 h 914"/>
            <a:gd name="T12" fmla="*/ 2147483647 w 1050"/>
            <a:gd name="T13" fmla="*/ 2147483647 h 914"/>
            <a:gd name="T14" fmla="*/ 2147483647 w 1050"/>
            <a:gd name="T15" fmla="*/ 2147483647 h 914"/>
            <a:gd name="T16" fmla="*/ 2147483647 w 1050"/>
            <a:gd name="T17" fmla="*/ 2147483647 h 914"/>
            <a:gd name="T18" fmla="*/ 2147483647 w 1050"/>
            <a:gd name="T19" fmla="*/ 2147483647 h 914"/>
            <a:gd name="T20" fmla="*/ 2147483647 w 1050"/>
            <a:gd name="T21" fmla="*/ 2147483647 h 914"/>
            <a:gd name="T22" fmla="*/ 2147483647 w 1050"/>
            <a:gd name="T23" fmla="*/ 2147483647 h 914"/>
            <a:gd name="T24" fmla="*/ 2147483647 w 1050"/>
            <a:gd name="T25" fmla="*/ 2147483647 h 914"/>
            <a:gd name="T26" fmla="*/ 2147483647 w 1050"/>
            <a:gd name="T27" fmla="*/ 2147483647 h 914"/>
            <a:gd name="T28" fmla="*/ 2147483647 w 1050"/>
            <a:gd name="T29" fmla="*/ 2147483647 h 914"/>
            <a:gd name="T30" fmla="*/ 2147483647 w 1050"/>
            <a:gd name="T31" fmla="*/ 2147483647 h 914"/>
            <a:gd name="T32" fmla="*/ 0 w 1050"/>
            <a:gd name="T33" fmla="*/ 2147483647 h 914"/>
            <a:gd name="T34" fmla="*/ 2147483647 w 1050"/>
            <a:gd name="T35" fmla="*/ 2147483647 h 914"/>
            <a:gd name="T36" fmla="*/ 2147483647 w 1050"/>
            <a:gd name="T37" fmla="*/ 2147483647 h 914"/>
            <a:gd name="T38" fmla="*/ 2147483647 w 1050"/>
            <a:gd name="T39" fmla="*/ 2147483647 h 914"/>
            <a:gd name="T40" fmla="*/ 2147483647 w 1050"/>
            <a:gd name="T41" fmla="*/ 2147483647 h 914"/>
            <a:gd name="T42" fmla="*/ 2147483647 w 1050"/>
            <a:gd name="T43" fmla="*/ 2147483647 h 914"/>
            <a:gd name="T44" fmla="*/ 2147483647 w 1050"/>
            <a:gd name="T45" fmla="*/ 2147483647 h 914"/>
            <a:gd name="T46" fmla="*/ 2147483647 w 1050"/>
            <a:gd name="T47" fmla="*/ 2147483647 h 914"/>
            <a:gd name="T48" fmla="*/ 2147483647 w 1050"/>
            <a:gd name="T49" fmla="*/ 2147483647 h 914"/>
            <a:gd name="T50" fmla="*/ 2147483647 w 1050"/>
            <a:gd name="T51" fmla="*/ 2147483647 h 914"/>
            <a:gd name="T52" fmla="*/ 2147483647 w 1050"/>
            <a:gd name="T53" fmla="*/ 2147483647 h 914"/>
            <a:gd name="T54" fmla="*/ 2147483647 w 1050"/>
            <a:gd name="T55" fmla="*/ 2147483647 h 914"/>
            <a:gd name="T56" fmla="*/ 2147483647 w 1050"/>
            <a:gd name="T57" fmla="*/ 2147483647 h 914"/>
            <a:gd name="T58" fmla="*/ 2147483647 w 1050"/>
            <a:gd name="T59" fmla="*/ 2147483647 h 914"/>
            <a:gd name="T60" fmla="*/ 2147483647 w 1050"/>
            <a:gd name="T61" fmla="*/ 2147483647 h 914"/>
            <a:gd name="T62" fmla="*/ 2147483647 w 1050"/>
            <a:gd name="T63" fmla="*/ 2147483647 h 914"/>
            <a:gd name="T64" fmla="*/ 2147483647 w 1050"/>
            <a:gd name="T65" fmla="*/ 2147483647 h 914"/>
            <a:gd name="T66" fmla="*/ 2147483647 w 1050"/>
            <a:gd name="T67" fmla="*/ 0 h 914"/>
            <a:gd name="T68" fmla="*/ 2147483647 w 1050"/>
            <a:gd name="T69" fmla="*/ 2147483647 h 914"/>
            <a:gd name="T70" fmla="*/ 2147483647 w 1050"/>
            <a:gd name="T71" fmla="*/ 2147483647 h 914"/>
            <a:gd name="T72" fmla="*/ 2147483647 w 1050"/>
            <a:gd name="T73" fmla="*/ 2147483647 h 914"/>
            <a:gd name="T74" fmla="*/ 2147483647 w 1050"/>
            <a:gd name="T75" fmla="*/ 2147483647 h 914"/>
            <a:gd name="T76" fmla="*/ 2147483647 w 1050"/>
            <a:gd name="T77" fmla="*/ 2147483647 h 91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050"/>
            <a:gd name="T118" fmla="*/ 0 h 914"/>
            <a:gd name="T119" fmla="*/ 1050 w 1050"/>
            <a:gd name="T120" fmla="*/ 914 h 91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050" h="914">
              <a:moveTo>
                <a:pt x="960" y="161"/>
              </a:moveTo>
              <a:lnTo>
                <a:pt x="847" y="222"/>
              </a:lnTo>
              <a:lnTo>
                <a:pt x="819" y="316"/>
              </a:lnTo>
              <a:lnTo>
                <a:pt x="744" y="439"/>
              </a:lnTo>
              <a:lnTo>
                <a:pt x="659" y="547"/>
              </a:lnTo>
              <a:lnTo>
                <a:pt x="697" y="664"/>
              </a:lnTo>
              <a:lnTo>
                <a:pt x="598" y="744"/>
              </a:lnTo>
              <a:lnTo>
                <a:pt x="499" y="801"/>
              </a:lnTo>
              <a:lnTo>
                <a:pt x="414" y="829"/>
              </a:lnTo>
              <a:lnTo>
                <a:pt x="391" y="914"/>
              </a:lnTo>
              <a:lnTo>
                <a:pt x="302" y="914"/>
              </a:lnTo>
              <a:lnTo>
                <a:pt x="212" y="862"/>
              </a:lnTo>
              <a:lnTo>
                <a:pt x="146" y="838"/>
              </a:lnTo>
              <a:lnTo>
                <a:pt x="146" y="730"/>
              </a:lnTo>
              <a:lnTo>
                <a:pt x="71" y="664"/>
              </a:lnTo>
              <a:lnTo>
                <a:pt x="10" y="603"/>
              </a:lnTo>
              <a:lnTo>
                <a:pt x="0" y="499"/>
              </a:lnTo>
              <a:lnTo>
                <a:pt x="22" y="444"/>
              </a:lnTo>
              <a:lnTo>
                <a:pt x="1" y="370"/>
              </a:lnTo>
              <a:lnTo>
                <a:pt x="47" y="351"/>
              </a:lnTo>
              <a:lnTo>
                <a:pt x="97" y="361"/>
              </a:lnTo>
              <a:lnTo>
                <a:pt x="146" y="284"/>
              </a:lnTo>
              <a:lnTo>
                <a:pt x="190" y="241"/>
              </a:lnTo>
              <a:lnTo>
                <a:pt x="182" y="142"/>
              </a:lnTo>
              <a:lnTo>
                <a:pt x="258" y="132"/>
              </a:lnTo>
              <a:lnTo>
                <a:pt x="338" y="146"/>
              </a:lnTo>
              <a:lnTo>
                <a:pt x="445" y="96"/>
              </a:lnTo>
              <a:lnTo>
                <a:pt x="521" y="132"/>
              </a:lnTo>
              <a:lnTo>
                <a:pt x="614" y="243"/>
              </a:lnTo>
              <a:lnTo>
                <a:pt x="674" y="160"/>
              </a:lnTo>
              <a:cubicBezTo>
                <a:pt x="674" y="160"/>
                <a:pt x="797" y="138"/>
                <a:pt x="803" y="132"/>
              </a:cubicBezTo>
              <a:cubicBezTo>
                <a:pt x="809" y="126"/>
                <a:pt x="851" y="44"/>
                <a:pt x="851" y="44"/>
              </a:cubicBezTo>
              <a:lnTo>
                <a:pt x="948" y="32"/>
              </a:lnTo>
              <a:lnTo>
                <a:pt x="1028" y="0"/>
              </a:lnTo>
              <a:lnTo>
                <a:pt x="1020" y="76"/>
              </a:lnTo>
              <a:lnTo>
                <a:pt x="1050" y="106"/>
              </a:lnTo>
              <a:lnTo>
                <a:pt x="1040" y="161"/>
              </a:lnTo>
              <a:lnTo>
                <a:pt x="960" y="161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571500</xdr:colOff>
      <xdr:row>19</xdr:row>
      <xdr:rowOff>142875</xdr:rowOff>
    </xdr:from>
    <xdr:to>
      <xdr:col>11</xdr:col>
      <xdr:colOff>419100</xdr:colOff>
      <xdr:row>24</xdr:row>
      <xdr:rowOff>47625</xdr:rowOff>
    </xdr:to>
    <xdr:sp macro="modRegionSelect.Region_Click" textlink="">
      <xdr:nvSpPr>
        <xdr:cNvPr id="408970" name="ShapeReg_2"/>
        <xdr:cNvSpPr>
          <a:spLocks/>
        </xdr:cNvSpPr>
      </xdr:nvSpPr>
      <xdr:spPr bwMode="auto">
        <a:xfrm>
          <a:off x="5657850" y="3343275"/>
          <a:ext cx="1066800" cy="714375"/>
        </a:xfrm>
        <a:custGeom>
          <a:avLst/>
          <a:gdLst>
            <a:gd name="T0" fmla="*/ 2147483647 w 3973"/>
            <a:gd name="T1" fmla="*/ 2147483647 h 2665"/>
            <a:gd name="T2" fmla="*/ 2147483647 w 3973"/>
            <a:gd name="T3" fmla="*/ 2147483647 h 2665"/>
            <a:gd name="T4" fmla="*/ 2147483647 w 3973"/>
            <a:gd name="T5" fmla="*/ 2147483647 h 2665"/>
            <a:gd name="T6" fmla="*/ 2147483647 w 3973"/>
            <a:gd name="T7" fmla="*/ 2147483647 h 2665"/>
            <a:gd name="T8" fmla="*/ 2147483647 w 3973"/>
            <a:gd name="T9" fmla="*/ 2147483647 h 2665"/>
            <a:gd name="T10" fmla="*/ 2147483647 w 3973"/>
            <a:gd name="T11" fmla="*/ 2147483647 h 2665"/>
            <a:gd name="T12" fmla="*/ 2147483647 w 3973"/>
            <a:gd name="T13" fmla="*/ 2147483647 h 2665"/>
            <a:gd name="T14" fmla="*/ 2147483647 w 3973"/>
            <a:gd name="T15" fmla="*/ 2147483647 h 2665"/>
            <a:gd name="T16" fmla="*/ 2147483647 w 3973"/>
            <a:gd name="T17" fmla="*/ 2147483647 h 2665"/>
            <a:gd name="T18" fmla="*/ 2147483647 w 3973"/>
            <a:gd name="T19" fmla="*/ 2147483647 h 2665"/>
            <a:gd name="T20" fmla="*/ 2147483647 w 3973"/>
            <a:gd name="T21" fmla="*/ 2147483647 h 2665"/>
            <a:gd name="T22" fmla="*/ 2147483647 w 3973"/>
            <a:gd name="T23" fmla="*/ 2147483647 h 2665"/>
            <a:gd name="T24" fmla="*/ 2147483647 w 3973"/>
            <a:gd name="T25" fmla="*/ 2147483647 h 2665"/>
            <a:gd name="T26" fmla="*/ 2147483647 w 3973"/>
            <a:gd name="T27" fmla="*/ 2147483647 h 2665"/>
            <a:gd name="T28" fmla="*/ 2147483647 w 3973"/>
            <a:gd name="T29" fmla="*/ 2147483647 h 2665"/>
            <a:gd name="T30" fmla="*/ 2147483647 w 3973"/>
            <a:gd name="T31" fmla="*/ 2147483647 h 2665"/>
            <a:gd name="T32" fmla="*/ 2147483647 w 3973"/>
            <a:gd name="T33" fmla="*/ 2147483647 h 2665"/>
            <a:gd name="T34" fmla="*/ 2147483647 w 3973"/>
            <a:gd name="T35" fmla="*/ 2147483647 h 2665"/>
            <a:gd name="T36" fmla="*/ 2147483647 w 3973"/>
            <a:gd name="T37" fmla="*/ 2147483647 h 2665"/>
            <a:gd name="T38" fmla="*/ 2147483647 w 3973"/>
            <a:gd name="T39" fmla="*/ 2147483647 h 2665"/>
            <a:gd name="T40" fmla="*/ 2147483647 w 3973"/>
            <a:gd name="T41" fmla="*/ 2147483647 h 2665"/>
            <a:gd name="T42" fmla="*/ 2147483647 w 3973"/>
            <a:gd name="T43" fmla="*/ 2147483647 h 2665"/>
            <a:gd name="T44" fmla="*/ 2147483647 w 3973"/>
            <a:gd name="T45" fmla="*/ 2147483647 h 2665"/>
            <a:gd name="T46" fmla="*/ 2147483647 w 3973"/>
            <a:gd name="T47" fmla="*/ 2147483647 h 2665"/>
            <a:gd name="T48" fmla="*/ 2147483647 w 3973"/>
            <a:gd name="T49" fmla="*/ 2147483647 h 2665"/>
            <a:gd name="T50" fmla="*/ 2147483647 w 3973"/>
            <a:gd name="T51" fmla="*/ 2147483647 h 2665"/>
            <a:gd name="T52" fmla="*/ 2147483647 w 3973"/>
            <a:gd name="T53" fmla="*/ 2147483647 h 2665"/>
            <a:gd name="T54" fmla="*/ 2147483647 w 3973"/>
            <a:gd name="T55" fmla="*/ 2147483647 h 2665"/>
            <a:gd name="T56" fmla="*/ 2147483647 w 3973"/>
            <a:gd name="T57" fmla="*/ 2147483647 h 2665"/>
            <a:gd name="T58" fmla="*/ 2147483647 w 3973"/>
            <a:gd name="T59" fmla="*/ 2147483647 h 2665"/>
            <a:gd name="T60" fmla="*/ 2147483647 w 3973"/>
            <a:gd name="T61" fmla="*/ 2147483647 h 2665"/>
            <a:gd name="T62" fmla="*/ 2147483647 w 3973"/>
            <a:gd name="T63" fmla="*/ 0 h 2665"/>
            <a:gd name="T64" fmla="*/ 2147483647 w 3973"/>
            <a:gd name="T65" fmla="*/ 2147483647 h 2665"/>
            <a:gd name="T66" fmla="*/ 2147483647 w 3973"/>
            <a:gd name="T67" fmla="*/ 2147483647 h 2665"/>
            <a:gd name="T68" fmla="*/ 2147483647 w 3973"/>
            <a:gd name="T69" fmla="*/ 2147483647 h 2665"/>
            <a:gd name="T70" fmla="*/ 2147483647 w 3973"/>
            <a:gd name="T71" fmla="*/ 2147483647 h 2665"/>
            <a:gd name="T72" fmla="*/ 2147483647 w 3973"/>
            <a:gd name="T73" fmla="*/ 2147483647 h 2665"/>
            <a:gd name="T74" fmla="*/ 2147483647 w 3973"/>
            <a:gd name="T75" fmla="*/ 2147483647 h 2665"/>
            <a:gd name="T76" fmla="*/ 2147483647 w 3973"/>
            <a:gd name="T77" fmla="*/ 2147483647 h 2665"/>
            <a:gd name="T78" fmla="*/ 2147483647 w 3973"/>
            <a:gd name="T79" fmla="*/ 2147483647 h 2665"/>
            <a:gd name="T80" fmla="*/ 2147483647 w 3973"/>
            <a:gd name="T81" fmla="*/ 2147483647 h 2665"/>
            <a:gd name="T82" fmla="*/ 2147483647 w 3973"/>
            <a:gd name="T83" fmla="*/ 2147483647 h 2665"/>
            <a:gd name="T84" fmla="*/ 2147483647 w 3973"/>
            <a:gd name="T85" fmla="*/ 2147483647 h 2665"/>
            <a:gd name="T86" fmla="*/ 2147483647 w 3973"/>
            <a:gd name="T87" fmla="*/ 2147483647 h 2665"/>
            <a:gd name="T88" fmla="*/ 2147483647 w 3973"/>
            <a:gd name="T89" fmla="*/ 2147483647 h 2665"/>
            <a:gd name="T90" fmla="*/ 2147483647 w 3973"/>
            <a:gd name="T91" fmla="*/ 2147483647 h 2665"/>
            <a:gd name="T92" fmla="*/ 2147483647 w 3973"/>
            <a:gd name="T93" fmla="*/ 2147483647 h 2665"/>
            <a:gd name="T94" fmla="*/ 2147483647 w 3973"/>
            <a:gd name="T95" fmla="*/ 2147483647 h 2665"/>
            <a:gd name="T96" fmla="*/ 2147483647 w 3973"/>
            <a:gd name="T97" fmla="*/ 2147483647 h 2665"/>
            <a:gd name="T98" fmla="*/ 2147483647 w 3973"/>
            <a:gd name="T99" fmla="*/ 2147483647 h 2665"/>
            <a:gd name="T100" fmla="*/ 2147483647 w 3973"/>
            <a:gd name="T101" fmla="*/ 2147483647 h 2665"/>
            <a:gd name="T102" fmla="*/ 2147483647 w 3973"/>
            <a:gd name="T103" fmla="*/ 2147483647 h 26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3973"/>
            <a:gd name="T157" fmla="*/ 0 h 2665"/>
            <a:gd name="T158" fmla="*/ 3973 w 3973"/>
            <a:gd name="T159" fmla="*/ 2665 h 26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3973" h="2665">
              <a:moveTo>
                <a:pt x="3835" y="2540"/>
              </a:moveTo>
              <a:lnTo>
                <a:pt x="3781" y="2594"/>
              </a:lnTo>
              <a:lnTo>
                <a:pt x="3673" y="2566"/>
              </a:lnTo>
              <a:lnTo>
                <a:pt x="3583" y="2543"/>
              </a:lnTo>
              <a:lnTo>
                <a:pt x="3447" y="2561"/>
              </a:lnTo>
              <a:lnTo>
                <a:pt x="3320" y="2561"/>
              </a:lnTo>
              <a:lnTo>
                <a:pt x="3268" y="2613"/>
              </a:lnTo>
              <a:lnTo>
                <a:pt x="3127" y="2665"/>
              </a:lnTo>
              <a:lnTo>
                <a:pt x="2986" y="2637"/>
              </a:lnTo>
              <a:lnTo>
                <a:pt x="2927" y="2521"/>
              </a:lnTo>
              <a:lnTo>
                <a:pt x="2859" y="2453"/>
              </a:lnTo>
              <a:cubicBezTo>
                <a:pt x="2859" y="2453"/>
                <a:pt x="2779" y="2406"/>
                <a:pt x="2779" y="2387"/>
              </a:cubicBezTo>
              <a:cubicBezTo>
                <a:pt x="2779" y="2369"/>
                <a:pt x="2689" y="2298"/>
                <a:pt x="2689" y="2298"/>
              </a:cubicBezTo>
              <a:lnTo>
                <a:pt x="2577" y="2279"/>
              </a:lnTo>
              <a:lnTo>
                <a:pt x="2530" y="2166"/>
              </a:lnTo>
              <a:lnTo>
                <a:pt x="2421" y="2082"/>
              </a:lnTo>
              <a:lnTo>
                <a:pt x="2346" y="2006"/>
              </a:lnTo>
              <a:lnTo>
                <a:pt x="2243" y="1978"/>
              </a:lnTo>
              <a:lnTo>
                <a:pt x="2205" y="1879"/>
              </a:lnTo>
              <a:lnTo>
                <a:pt x="2111" y="1837"/>
              </a:lnTo>
              <a:lnTo>
                <a:pt x="2054" y="1781"/>
              </a:lnTo>
              <a:lnTo>
                <a:pt x="1866" y="1762"/>
              </a:lnTo>
              <a:lnTo>
                <a:pt x="1768" y="1762"/>
              </a:lnTo>
              <a:lnTo>
                <a:pt x="1655" y="1823"/>
              </a:lnTo>
              <a:lnTo>
                <a:pt x="1514" y="1799"/>
              </a:lnTo>
              <a:lnTo>
                <a:pt x="1405" y="1837"/>
              </a:lnTo>
              <a:lnTo>
                <a:pt x="1288" y="1837"/>
              </a:lnTo>
              <a:lnTo>
                <a:pt x="1128" y="1955"/>
              </a:lnTo>
              <a:lnTo>
                <a:pt x="1053" y="2030"/>
              </a:lnTo>
              <a:lnTo>
                <a:pt x="984" y="1912"/>
              </a:lnTo>
              <a:lnTo>
                <a:pt x="954" y="1851"/>
              </a:lnTo>
              <a:lnTo>
                <a:pt x="874" y="1851"/>
              </a:lnTo>
              <a:lnTo>
                <a:pt x="850" y="1750"/>
              </a:lnTo>
              <a:lnTo>
                <a:pt x="810" y="1689"/>
              </a:lnTo>
              <a:lnTo>
                <a:pt x="881" y="1647"/>
              </a:lnTo>
              <a:lnTo>
                <a:pt x="881" y="1614"/>
              </a:lnTo>
              <a:lnTo>
                <a:pt x="843" y="1614"/>
              </a:lnTo>
              <a:lnTo>
                <a:pt x="780" y="1546"/>
              </a:lnTo>
              <a:lnTo>
                <a:pt x="728" y="1538"/>
              </a:lnTo>
              <a:lnTo>
                <a:pt x="740" y="1419"/>
              </a:lnTo>
              <a:lnTo>
                <a:pt x="709" y="1364"/>
              </a:lnTo>
              <a:lnTo>
                <a:pt x="676" y="1273"/>
              </a:lnTo>
              <a:lnTo>
                <a:pt x="601" y="1235"/>
              </a:lnTo>
              <a:lnTo>
                <a:pt x="547" y="1310"/>
              </a:lnTo>
              <a:lnTo>
                <a:pt x="491" y="1289"/>
              </a:lnTo>
              <a:lnTo>
                <a:pt x="486" y="1209"/>
              </a:lnTo>
              <a:lnTo>
                <a:pt x="448" y="1172"/>
              </a:lnTo>
              <a:lnTo>
                <a:pt x="393" y="1156"/>
              </a:lnTo>
              <a:lnTo>
                <a:pt x="335" y="1214"/>
              </a:lnTo>
              <a:lnTo>
                <a:pt x="307" y="1284"/>
              </a:lnTo>
              <a:lnTo>
                <a:pt x="211" y="1259"/>
              </a:lnTo>
              <a:lnTo>
                <a:pt x="180" y="1200"/>
              </a:lnTo>
              <a:lnTo>
                <a:pt x="237" y="1129"/>
              </a:lnTo>
              <a:lnTo>
                <a:pt x="204" y="1075"/>
              </a:lnTo>
              <a:lnTo>
                <a:pt x="140" y="1096"/>
              </a:lnTo>
              <a:lnTo>
                <a:pt x="58" y="1075"/>
              </a:lnTo>
              <a:lnTo>
                <a:pt x="1" y="1018"/>
              </a:lnTo>
              <a:lnTo>
                <a:pt x="0" y="961"/>
              </a:lnTo>
              <a:lnTo>
                <a:pt x="82" y="879"/>
              </a:lnTo>
              <a:lnTo>
                <a:pt x="173" y="803"/>
              </a:lnTo>
              <a:lnTo>
                <a:pt x="264" y="803"/>
              </a:lnTo>
              <a:lnTo>
                <a:pt x="307" y="760"/>
              </a:lnTo>
              <a:lnTo>
                <a:pt x="358" y="811"/>
              </a:lnTo>
              <a:lnTo>
                <a:pt x="429" y="826"/>
              </a:lnTo>
              <a:lnTo>
                <a:pt x="461" y="794"/>
              </a:lnTo>
              <a:lnTo>
                <a:pt x="555" y="794"/>
              </a:lnTo>
              <a:lnTo>
                <a:pt x="594" y="844"/>
              </a:lnTo>
              <a:cubicBezTo>
                <a:pt x="594" y="844"/>
                <a:pt x="652" y="851"/>
                <a:pt x="652" y="844"/>
              </a:cubicBezTo>
              <a:cubicBezTo>
                <a:pt x="652" y="837"/>
                <a:pt x="670" y="773"/>
                <a:pt x="670" y="773"/>
              </a:cubicBezTo>
              <a:lnTo>
                <a:pt x="787" y="797"/>
              </a:lnTo>
              <a:lnTo>
                <a:pt x="829" y="756"/>
              </a:lnTo>
              <a:lnTo>
                <a:pt x="914" y="738"/>
              </a:lnTo>
              <a:lnTo>
                <a:pt x="993" y="773"/>
              </a:lnTo>
              <a:lnTo>
                <a:pt x="1093" y="873"/>
              </a:lnTo>
              <a:lnTo>
                <a:pt x="1169" y="838"/>
              </a:lnTo>
              <a:lnTo>
                <a:pt x="1255" y="817"/>
              </a:lnTo>
              <a:lnTo>
                <a:pt x="1293" y="764"/>
              </a:lnTo>
              <a:lnTo>
                <a:pt x="1357" y="794"/>
              </a:lnTo>
              <a:lnTo>
                <a:pt x="1404" y="747"/>
              </a:lnTo>
              <a:lnTo>
                <a:pt x="1457" y="747"/>
              </a:lnTo>
              <a:lnTo>
                <a:pt x="1507" y="797"/>
              </a:lnTo>
              <a:lnTo>
                <a:pt x="1694" y="610"/>
              </a:lnTo>
              <a:lnTo>
                <a:pt x="1795" y="626"/>
              </a:lnTo>
              <a:lnTo>
                <a:pt x="1795" y="562"/>
              </a:lnTo>
              <a:lnTo>
                <a:pt x="1921" y="515"/>
              </a:lnTo>
              <a:lnTo>
                <a:pt x="2013" y="532"/>
              </a:lnTo>
              <a:cubicBezTo>
                <a:pt x="2013" y="532"/>
                <a:pt x="2102" y="478"/>
                <a:pt x="2107" y="474"/>
              </a:cubicBezTo>
              <a:cubicBezTo>
                <a:pt x="2111" y="469"/>
                <a:pt x="2101" y="377"/>
                <a:pt x="2101" y="377"/>
              </a:cubicBezTo>
              <a:lnTo>
                <a:pt x="2253" y="285"/>
              </a:lnTo>
              <a:lnTo>
                <a:pt x="2397" y="168"/>
              </a:lnTo>
              <a:lnTo>
                <a:pt x="2435" y="189"/>
              </a:lnTo>
              <a:lnTo>
                <a:pt x="2495" y="159"/>
              </a:lnTo>
              <a:lnTo>
                <a:pt x="2547" y="93"/>
              </a:lnTo>
              <a:lnTo>
                <a:pt x="2623" y="82"/>
              </a:lnTo>
              <a:lnTo>
                <a:pt x="2688" y="16"/>
              </a:lnTo>
              <a:lnTo>
                <a:pt x="2773" y="0"/>
              </a:lnTo>
              <a:lnTo>
                <a:pt x="2857" y="48"/>
              </a:lnTo>
              <a:lnTo>
                <a:pt x="2825" y="131"/>
              </a:lnTo>
              <a:cubicBezTo>
                <a:pt x="2825" y="131"/>
                <a:pt x="2833" y="195"/>
                <a:pt x="2827" y="195"/>
              </a:cubicBezTo>
              <a:cubicBezTo>
                <a:pt x="2821" y="195"/>
                <a:pt x="2769" y="276"/>
                <a:pt x="2769" y="276"/>
              </a:cubicBezTo>
              <a:lnTo>
                <a:pt x="2769" y="420"/>
              </a:lnTo>
              <a:lnTo>
                <a:pt x="2736" y="416"/>
              </a:lnTo>
              <a:lnTo>
                <a:pt x="2710" y="481"/>
              </a:lnTo>
              <a:lnTo>
                <a:pt x="2760" y="565"/>
              </a:lnTo>
              <a:lnTo>
                <a:pt x="2760" y="629"/>
              </a:lnTo>
              <a:lnTo>
                <a:pt x="2704" y="662"/>
              </a:lnTo>
              <a:lnTo>
                <a:pt x="2670" y="740"/>
              </a:lnTo>
              <a:lnTo>
                <a:pt x="2730" y="812"/>
              </a:lnTo>
              <a:lnTo>
                <a:pt x="2845" y="829"/>
              </a:lnTo>
              <a:lnTo>
                <a:pt x="2885" y="792"/>
              </a:lnTo>
              <a:lnTo>
                <a:pt x="2960" y="768"/>
              </a:lnTo>
              <a:lnTo>
                <a:pt x="3090" y="945"/>
              </a:lnTo>
              <a:lnTo>
                <a:pt x="3147" y="895"/>
              </a:lnTo>
              <a:lnTo>
                <a:pt x="3205" y="897"/>
              </a:lnTo>
              <a:lnTo>
                <a:pt x="3291" y="770"/>
              </a:lnTo>
              <a:lnTo>
                <a:pt x="3381" y="737"/>
              </a:lnTo>
              <a:lnTo>
                <a:pt x="3412" y="706"/>
              </a:lnTo>
              <a:lnTo>
                <a:pt x="3392" y="617"/>
              </a:lnTo>
              <a:lnTo>
                <a:pt x="3416" y="543"/>
              </a:lnTo>
              <a:lnTo>
                <a:pt x="3507" y="526"/>
              </a:lnTo>
              <a:lnTo>
                <a:pt x="3557" y="477"/>
              </a:lnTo>
              <a:lnTo>
                <a:pt x="3607" y="388"/>
              </a:lnTo>
              <a:lnTo>
                <a:pt x="3694" y="379"/>
              </a:lnTo>
              <a:lnTo>
                <a:pt x="3776" y="461"/>
              </a:lnTo>
              <a:lnTo>
                <a:pt x="3800" y="603"/>
              </a:lnTo>
              <a:lnTo>
                <a:pt x="3886" y="664"/>
              </a:lnTo>
              <a:lnTo>
                <a:pt x="3852" y="780"/>
              </a:lnTo>
              <a:lnTo>
                <a:pt x="3699" y="837"/>
              </a:lnTo>
              <a:lnTo>
                <a:pt x="3617" y="835"/>
              </a:lnTo>
              <a:lnTo>
                <a:pt x="3580" y="886"/>
              </a:lnTo>
              <a:lnTo>
                <a:pt x="3675" y="981"/>
              </a:lnTo>
              <a:lnTo>
                <a:pt x="3679" y="1044"/>
              </a:lnTo>
              <a:lnTo>
                <a:pt x="3595" y="1138"/>
              </a:lnTo>
              <a:lnTo>
                <a:pt x="3585" y="1275"/>
              </a:lnTo>
              <a:lnTo>
                <a:pt x="3504" y="1349"/>
              </a:lnTo>
              <a:lnTo>
                <a:pt x="3500" y="1414"/>
              </a:lnTo>
              <a:lnTo>
                <a:pt x="3436" y="1490"/>
              </a:lnTo>
              <a:lnTo>
                <a:pt x="3492" y="1575"/>
              </a:lnTo>
              <a:lnTo>
                <a:pt x="3448" y="1655"/>
              </a:lnTo>
              <a:lnTo>
                <a:pt x="3467" y="1845"/>
              </a:lnTo>
              <a:lnTo>
                <a:pt x="3519" y="1896"/>
              </a:lnTo>
              <a:lnTo>
                <a:pt x="3567" y="1896"/>
              </a:lnTo>
              <a:lnTo>
                <a:pt x="3619" y="1977"/>
              </a:lnTo>
              <a:lnTo>
                <a:pt x="3659" y="1936"/>
              </a:lnTo>
              <a:lnTo>
                <a:pt x="3762" y="1946"/>
              </a:lnTo>
              <a:lnTo>
                <a:pt x="3780" y="2021"/>
              </a:lnTo>
              <a:lnTo>
                <a:pt x="3868" y="2085"/>
              </a:lnTo>
              <a:lnTo>
                <a:pt x="3876" y="2152"/>
              </a:lnTo>
              <a:lnTo>
                <a:pt x="3917" y="2162"/>
              </a:lnTo>
              <a:lnTo>
                <a:pt x="3969" y="2202"/>
              </a:lnTo>
              <a:lnTo>
                <a:pt x="3973" y="2314"/>
              </a:lnTo>
              <a:lnTo>
                <a:pt x="3927" y="2333"/>
              </a:lnTo>
              <a:lnTo>
                <a:pt x="3948" y="2407"/>
              </a:lnTo>
              <a:lnTo>
                <a:pt x="3926" y="2462"/>
              </a:lnTo>
              <a:lnTo>
                <a:pt x="3936" y="2566"/>
              </a:lnTo>
              <a:lnTo>
                <a:pt x="3835" y="254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85725</xdr:colOff>
      <xdr:row>20</xdr:row>
      <xdr:rowOff>123825</xdr:rowOff>
    </xdr:from>
    <xdr:to>
      <xdr:col>10</xdr:col>
      <xdr:colOff>247650</xdr:colOff>
      <xdr:row>27</xdr:row>
      <xdr:rowOff>123825</xdr:rowOff>
    </xdr:to>
    <xdr:sp macro="modRegionSelect.Region_Click" textlink="">
      <xdr:nvSpPr>
        <xdr:cNvPr id="408971" name="ShapeReg_15"/>
        <xdr:cNvSpPr>
          <a:spLocks/>
        </xdr:cNvSpPr>
      </xdr:nvSpPr>
      <xdr:spPr bwMode="auto">
        <a:xfrm>
          <a:off x="5172075" y="3486150"/>
          <a:ext cx="771525" cy="1133475"/>
        </a:xfrm>
        <a:custGeom>
          <a:avLst/>
          <a:gdLst>
            <a:gd name="T0" fmla="*/ 2147483647 w 81"/>
            <a:gd name="T1" fmla="*/ 2147483647 h 119"/>
            <a:gd name="T2" fmla="*/ 2147483647 w 81"/>
            <a:gd name="T3" fmla="*/ 2147483647 h 119"/>
            <a:gd name="T4" fmla="*/ 2147483647 w 81"/>
            <a:gd name="T5" fmla="*/ 2147483647 h 119"/>
            <a:gd name="T6" fmla="*/ 2147483647 w 81"/>
            <a:gd name="T7" fmla="*/ 2147483647 h 119"/>
            <a:gd name="T8" fmla="*/ 2147483647 w 81"/>
            <a:gd name="T9" fmla="*/ 2147483647 h 119"/>
            <a:gd name="T10" fmla="*/ 2147483647 w 81"/>
            <a:gd name="T11" fmla="*/ 2147483647 h 119"/>
            <a:gd name="T12" fmla="*/ 2147483647 w 81"/>
            <a:gd name="T13" fmla="*/ 2147483647 h 119"/>
            <a:gd name="T14" fmla="*/ 2147483647 w 81"/>
            <a:gd name="T15" fmla="*/ 2147483647 h 119"/>
            <a:gd name="T16" fmla="*/ 2147483647 w 81"/>
            <a:gd name="T17" fmla="*/ 2147483647 h 119"/>
            <a:gd name="T18" fmla="*/ 2147483647 w 81"/>
            <a:gd name="T19" fmla="*/ 2147483647 h 119"/>
            <a:gd name="T20" fmla="*/ 2147483647 w 81"/>
            <a:gd name="T21" fmla="*/ 2147483647 h 119"/>
            <a:gd name="T22" fmla="*/ 2147483647 w 81"/>
            <a:gd name="T23" fmla="*/ 2147483647 h 119"/>
            <a:gd name="T24" fmla="*/ 2147483647 w 81"/>
            <a:gd name="T25" fmla="*/ 2147483647 h 119"/>
            <a:gd name="T26" fmla="*/ 2147483647 w 81"/>
            <a:gd name="T27" fmla="*/ 2147483647 h 119"/>
            <a:gd name="T28" fmla="*/ 2147483647 w 81"/>
            <a:gd name="T29" fmla="*/ 2147483647 h 119"/>
            <a:gd name="T30" fmla="*/ 2147483647 w 81"/>
            <a:gd name="T31" fmla="*/ 0 h 119"/>
            <a:gd name="T32" fmla="*/ 2147483647 w 81"/>
            <a:gd name="T33" fmla="*/ 0 h 119"/>
            <a:gd name="T34" fmla="*/ 2147483647 w 81"/>
            <a:gd name="T35" fmla="*/ 2147483647 h 119"/>
            <a:gd name="T36" fmla="*/ 2147483647 w 81"/>
            <a:gd name="T37" fmla="*/ 2147483647 h 119"/>
            <a:gd name="T38" fmla="*/ 2147483647 w 81"/>
            <a:gd name="T39" fmla="*/ 2147483647 h 119"/>
            <a:gd name="T40" fmla="*/ 2147483647 w 81"/>
            <a:gd name="T41" fmla="*/ 2147483647 h 119"/>
            <a:gd name="T42" fmla="*/ 2147483647 w 81"/>
            <a:gd name="T43" fmla="*/ 2147483647 h 119"/>
            <a:gd name="T44" fmla="*/ 2147483647 w 81"/>
            <a:gd name="T45" fmla="*/ 2147483647 h 119"/>
            <a:gd name="T46" fmla="*/ 2147483647 w 81"/>
            <a:gd name="T47" fmla="*/ 2147483647 h 119"/>
            <a:gd name="T48" fmla="*/ 2147483647 w 81"/>
            <a:gd name="T49" fmla="*/ 2147483647 h 119"/>
            <a:gd name="T50" fmla="*/ 2147483647 w 81"/>
            <a:gd name="T51" fmla="*/ 2147483647 h 119"/>
            <a:gd name="T52" fmla="*/ 2147483647 w 81"/>
            <a:gd name="T53" fmla="*/ 2147483647 h 119"/>
            <a:gd name="T54" fmla="*/ 2147483647 w 81"/>
            <a:gd name="T55" fmla="*/ 2147483647 h 119"/>
            <a:gd name="T56" fmla="*/ 2147483647 w 81"/>
            <a:gd name="T57" fmla="*/ 2147483647 h 119"/>
            <a:gd name="T58" fmla="*/ 2147483647 w 81"/>
            <a:gd name="T59" fmla="*/ 2147483647 h 119"/>
            <a:gd name="T60" fmla="*/ 2147483647 w 81"/>
            <a:gd name="T61" fmla="*/ 2147483647 h 119"/>
            <a:gd name="T62" fmla="*/ 2147483647 w 81"/>
            <a:gd name="T63" fmla="*/ 2147483647 h 119"/>
            <a:gd name="T64" fmla="*/ 2147483647 w 81"/>
            <a:gd name="T65" fmla="*/ 2147483647 h 119"/>
            <a:gd name="T66" fmla="*/ 2147483647 w 81"/>
            <a:gd name="T67" fmla="*/ 2147483647 h 119"/>
            <a:gd name="T68" fmla="*/ 2147483647 w 81"/>
            <a:gd name="T69" fmla="*/ 2147483647 h 119"/>
            <a:gd name="T70" fmla="*/ 2147483647 w 81"/>
            <a:gd name="T71" fmla="*/ 2147483647 h 119"/>
            <a:gd name="T72" fmla="*/ 2147483647 w 81"/>
            <a:gd name="T73" fmla="*/ 2147483647 h 119"/>
            <a:gd name="T74" fmla="*/ 0 w 81"/>
            <a:gd name="T75" fmla="*/ 2147483647 h 119"/>
            <a:gd name="T76" fmla="*/ 2147483647 w 81"/>
            <a:gd name="T77" fmla="*/ 2147483647 h 119"/>
            <a:gd name="T78" fmla="*/ 2147483647 w 81"/>
            <a:gd name="T79" fmla="*/ 2147483647 h 119"/>
            <a:gd name="T80" fmla="*/ 2147483647 w 81"/>
            <a:gd name="T81" fmla="*/ 2147483647 h 119"/>
            <a:gd name="T82" fmla="*/ 2147483647 w 81"/>
            <a:gd name="T83" fmla="*/ 2147483647 h 119"/>
            <a:gd name="T84" fmla="*/ 2147483647 w 81"/>
            <a:gd name="T85" fmla="*/ 2147483647 h 119"/>
            <a:gd name="T86" fmla="*/ 2147483647 w 81"/>
            <a:gd name="T87" fmla="*/ 2147483647 h 119"/>
            <a:gd name="T88" fmla="*/ 2147483647 w 81"/>
            <a:gd name="T89" fmla="*/ 2147483647 h 119"/>
            <a:gd name="T90" fmla="*/ 2147483647 w 81"/>
            <a:gd name="T91" fmla="*/ 2147483647 h 119"/>
            <a:gd name="T92" fmla="*/ 2147483647 w 81"/>
            <a:gd name="T93" fmla="*/ 2147483647 h 119"/>
            <a:gd name="T94" fmla="*/ 2147483647 w 81"/>
            <a:gd name="T95" fmla="*/ 2147483647 h 119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81"/>
            <a:gd name="T145" fmla="*/ 0 h 119"/>
            <a:gd name="T146" fmla="*/ 81 w 81"/>
            <a:gd name="T147" fmla="*/ 119 h 119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81" h="119">
              <a:moveTo>
                <a:pt x="78" y="70"/>
              </a:moveTo>
              <a:lnTo>
                <a:pt x="79" y="64"/>
              </a:lnTo>
              <a:lnTo>
                <a:pt x="80" y="62"/>
              </a:lnTo>
              <a:lnTo>
                <a:pt x="79" y="58"/>
              </a:lnTo>
              <a:lnTo>
                <a:pt x="77" y="56"/>
              </a:lnTo>
              <a:lnTo>
                <a:pt x="75" y="54"/>
              </a:lnTo>
              <a:lnTo>
                <a:pt x="73" y="56"/>
              </a:lnTo>
              <a:lnTo>
                <a:pt x="72" y="54"/>
              </a:lnTo>
              <a:lnTo>
                <a:pt x="73" y="51"/>
              </a:lnTo>
              <a:lnTo>
                <a:pt x="74" y="47"/>
              </a:lnTo>
              <a:lnTo>
                <a:pt x="76" y="45"/>
              </a:lnTo>
              <a:lnTo>
                <a:pt x="81" y="42"/>
              </a:lnTo>
              <a:lnTo>
                <a:pt x="79" y="39"/>
              </a:lnTo>
              <a:lnTo>
                <a:pt x="78" y="37"/>
              </a:lnTo>
              <a:lnTo>
                <a:pt x="76" y="37"/>
              </a:lnTo>
              <a:lnTo>
                <a:pt x="75" y="34"/>
              </a:lnTo>
              <a:lnTo>
                <a:pt x="74" y="33"/>
              </a:lnTo>
              <a:lnTo>
                <a:pt x="76" y="32"/>
              </a:lnTo>
              <a:lnTo>
                <a:pt x="76" y="31"/>
              </a:lnTo>
              <a:lnTo>
                <a:pt x="75" y="31"/>
              </a:lnTo>
              <a:lnTo>
                <a:pt x="73" y="29"/>
              </a:lnTo>
              <a:lnTo>
                <a:pt x="72" y="28"/>
              </a:lnTo>
              <a:lnTo>
                <a:pt x="72" y="25"/>
              </a:lnTo>
              <a:lnTo>
                <a:pt x="71" y="24"/>
              </a:lnTo>
              <a:lnTo>
                <a:pt x="70" y="21"/>
              </a:lnTo>
              <a:lnTo>
                <a:pt x="68" y="20"/>
              </a:lnTo>
              <a:lnTo>
                <a:pt x="66" y="22"/>
              </a:lnTo>
              <a:lnTo>
                <a:pt x="65" y="21"/>
              </a:lnTo>
              <a:lnTo>
                <a:pt x="65" y="19"/>
              </a:lnTo>
              <a:lnTo>
                <a:pt x="64" y="18"/>
              </a:lnTo>
              <a:lnTo>
                <a:pt x="62" y="18"/>
              </a:lnTo>
              <a:lnTo>
                <a:pt x="60" y="19"/>
              </a:lnTo>
              <a:lnTo>
                <a:pt x="60" y="21"/>
              </a:lnTo>
              <a:lnTo>
                <a:pt x="57" y="21"/>
              </a:lnTo>
              <a:lnTo>
                <a:pt x="56" y="19"/>
              </a:lnTo>
              <a:lnTo>
                <a:pt x="58" y="17"/>
              </a:lnTo>
              <a:lnTo>
                <a:pt x="57" y="15"/>
              </a:lnTo>
              <a:lnTo>
                <a:pt x="55" y="16"/>
              </a:lnTo>
              <a:lnTo>
                <a:pt x="53" y="15"/>
              </a:lnTo>
              <a:lnTo>
                <a:pt x="51" y="14"/>
              </a:lnTo>
              <a:lnTo>
                <a:pt x="51" y="12"/>
              </a:lnTo>
              <a:lnTo>
                <a:pt x="49" y="12"/>
              </a:lnTo>
              <a:lnTo>
                <a:pt x="49" y="9"/>
              </a:lnTo>
              <a:lnTo>
                <a:pt x="47" y="9"/>
              </a:lnTo>
              <a:lnTo>
                <a:pt x="45" y="6"/>
              </a:lnTo>
              <a:lnTo>
                <a:pt x="42" y="5"/>
              </a:lnTo>
              <a:lnTo>
                <a:pt x="41" y="2"/>
              </a:lnTo>
              <a:lnTo>
                <a:pt x="40" y="0"/>
              </a:lnTo>
              <a:lnTo>
                <a:pt x="38" y="2"/>
              </a:lnTo>
              <a:lnTo>
                <a:pt x="36" y="2"/>
              </a:lnTo>
              <a:lnTo>
                <a:pt x="35" y="0"/>
              </a:lnTo>
              <a:lnTo>
                <a:pt x="33" y="0"/>
              </a:lnTo>
              <a:lnTo>
                <a:pt x="31" y="2"/>
              </a:lnTo>
              <a:lnTo>
                <a:pt x="32" y="3"/>
              </a:lnTo>
              <a:lnTo>
                <a:pt x="31" y="6"/>
              </a:lnTo>
              <a:lnTo>
                <a:pt x="32" y="7"/>
              </a:lnTo>
              <a:lnTo>
                <a:pt x="31" y="10"/>
              </a:lnTo>
              <a:lnTo>
                <a:pt x="35" y="14"/>
              </a:lnTo>
              <a:lnTo>
                <a:pt x="37" y="13"/>
              </a:lnTo>
              <a:lnTo>
                <a:pt x="37" y="14"/>
              </a:lnTo>
              <a:lnTo>
                <a:pt x="38" y="15"/>
              </a:lnTo>
              <a:lnTo>
                <a:pt x="37" y="18"/>
              </a:lnTo>
              <a:lnTo>
                <a:pt x="35" y="19"/>
              </a:lnTo>
              <a:lnTo>
                <a:pt x="34" y="21"/>
              </a:lnTo>
              <a:lnTo>
                <a:pt x="31" y="21"/>
              </a:lnTo>
              <a:lnTo>
                <a:pt x="29" y="22"/>
              </a:lnTo>
              <a:lnTo>
                <a:pt x="27" y="21"/>
              </a:lnTo>
              <a:lnTo>
                <a:pt x="27" y="25"/>
              </a:lnTo>
              <a:lnTo>
                <a:pt x="29" y="26"/>
              </a:lnTo>
              <a:lnTo>
                <a:pt x="30" y="30"/>
              </a:lnTo>
              <a:lnTo>
                <a:pt x="32" y="31"/>
              </a:lnTo>
              <a:lnTo>
                <a:pt x="33" y="35"/>
              </a:lnTo>
              <a:lnTo>
                <a:pt x="35" y="37"/>
              </a:lnTo>
              <a:lnTo>
                <a:pt x="37" y="37"/>
              </a:lnTo>
              <a:lnTo>
                <a:pt x="40" y="38"/>
              </a:lnTo>
              <a:lnTo>
                <a:pt x="42" y="40"/>
              </a:lnTo>
              <a:lnTo>
                <a:pt x="43" y="42"/>
              </a:lnTo>
              <a:lnTo>
                <a:pt x="42" y="46"/>
              </a:lnTo>
              <a:lnTo>
                <a:pt x="39" y="47"/>
              </a:lnTo>
              <a:lnTo>
                <a:pt x="36" y="50"/>
              </a:lnTo>
              <a:lnTo>
                <a:pt x="34" y="53"/>
              </a:lnTo>
              <a:lnTo>
                <a:pt x="33" y="56"/>
              </a:lnTo>
              <a:lnTo>
                <a:pt x="31" y="58"/>
              </a:lnTo>
              <a:lnTo>
                <a:pt x="29" y="61"/>
              </a:lnTo>
              <a:lnTo>
                <a:pt x="30" y="65"/>
              </a:lnTo>
              <a:lnTo>
                <a:pt x="32" y="65"/>
              </a:lnTo>
              <a:lnTo>
                <a:pt x="32" y="67"/>
              </a:lnTo>
              <a:lnTo>
                <a:pt x="34" y="68"/>
              </a:lnTo>
              <a:lnTo>
                <a:pt x="33" y="72"/>
              </a:lnTo>
              <a:lnTo>
                <a:pt x="30" y="75"/>
              </a:lnTo>
              <a:lnTo>
                <a:pt x="28" y="77"/>
              </a:lnTo>
              <a:lnTo>
                <a:pt x="25" y="78"/>
              </a:lnTo>
              <a:lnTo>
                <a:pt x="23" y="80"/>
              </a:lnTo>
              <a:lnTo>
                <a:pt x="21" y="81"/>
              </a:lnTo>
              <a:lnTo>
                <a:pt x="20" y="84"/>
              </a:lnTo>
              <a:lnTo>
                <a:pt x="18" y="86"/>
              </a:lnTo>
              <a:lnTo>
                <a:pt x="16" y="87"/>
              </a:lnTo>
              <a:lnTo>
                <a:pt x="16" y="90"/>
              </a:lnTo>
              <a:lnTo>
                <a:pt x="15" y="92"/>
              </a:lnTo>
              <a:lnTo>
                <a:pt x="13" y="92"/>
              </a:lnTo>
              <a:lnTo>
                <a:pt x="10" y="91"/>
              </a:lnTo>
              <a:lnTo>
                <a:pt x="7" y="95"/>
              </a:lnTo>
              <a:lnTo>
                <a:pt x="5" y="96"/>
              </a:lnTo>
              <a:lnTo>
                <a:pt x="4" y="95"/>
              </a:lnTo>
              <a:lnTo>
                <a:pt x="2" y="95"/>
              </a:lnTo>
              <a:lnTo>
                <a:pt x="1" y="96"/>
              </a:lnTo>
              <a:lnTo>
                <a:pt x="1" y="99"/>
              </a:lnTo>
              <a:lnTo>
                <a:pt x="2" y="100"/>
              </a:lnTo>
              <a:lnTo>
                <a:pt x="0" y="101"/>
              </a:lnTo>
              <a:lnTo>
                <a:pt x="0" y="106"/>
              </a:lnTo>
              <a:lnTo>
                <a:pt x="2" y="105"/>
              </a:lnTo>
              <a:lnTo>
                <a:pt x="4" y="107"/>
              </a:lnTo>
              <a:lnTo>
                <a:pt x="0" y="111"/>
              </a:lnTo>
              <a:lnTo>
                <a:pt x="0" y="114"/>
              </a:lnTo>
              <a:lnTo>
                <a:pt x="2" y="116"/>
              </a:lnTo>
              <a:lnTo>
                <a:pt x="3" y="118"/>
              </a:lnTo>
              <a:lnTo>
                <a:pt x="7" y="119"/>
              </a:lnTo>
              <a:lnTo>
                <a:pt x="11" y="118"/>
              </a:lnTo>
              <a:lnTo>
                <a:pt x="16" y="118"/>
              </a:lnTo>
              <a:lnTo>
                <a:pt x="20" y="117"/>
              </a:lnTo>
              <a:lnTo>
                <a:pt x="24" y="117"/>
              </a:lnTo>
              <a:lnTo>
                <a:pt x="26" y="115"/>
              </a:lnTo>
              <a:lnTo>
                <a:pt x="29" y="112"/>
              </a:lnTo>
              <a:lnTo>
                <a:pt x="33" y="110"/>
              </a:lnTo>
              <a:lnTo>
                <a:pt x="36" y="108"/>
              </a:lnTo>
              <a:lnTo>
                <a:pt x="39" y="106"/>
              </a:lnTo>
              <a:lnTo>
                <a:pt x="40" y="102"/>
              </a:lnTo>
              <a:lnTo>
                <a:pt x="45" y="97"/>
              </a:lnTo>
              <a:lnTo>
                <a:pt x="48" y="95"/>
              </a:lnTo>
              <a:lnTo>
                <a:pt x="51" y="96"/>
              </a:lnTo>
              <a:lnTo>
                <a:pt x="53" y="98"/>
              </a:lnTo>
              <a:lnTo>
                <a:pt x="57" y="96"/>
              </a:lnTo>
              <a:lnTo>
                <a:pt x="60" y="94"/>
              </a:lnTo>
              <a:lnTo>
                <a:pt x="63" y="95"/>
              </a:lnTo>
              <a:lnTo>
                <a:pt x="68" y="95"/>
              </a:lnTo>
              <a:lnTo>
                <a:pt x="73" y="94"/>
              </a:lnTo>
              <a:lnTo>
                <a:pt x="75" y="91"/>
              </a:lnTo>
              <a:lnTo>
                <a:pt x="77" y="87"/>
              </a:lnTo>
              <a:lnTo>
                <a:pt x="80" y="86"/>
              </a:lnTo>
              <a:lnTo>
                <a:pt x="80" y="82"/>
              </a:lnTo>
              <a:lnTo>
                <a:pt x="79" y="81"/>
              </a:lnTo>
              <a:lnTo>
                <a:pt x="77" y="77"/>
              </a:lnTo>
              <a:lnTo>
                <a:pt x="78" y="74"/>
              </a:lnTo>
              <a:lnTo>
                <a:pt x="78" y="7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18</xdr:row>
      <xdr:rowOff>19050</xdr:rowOff>
    </xdr:from>
    <xdr:to>
      <xdr:col>9</xdr:col>
      <xdr:colOff>466725</xdr:colOff>
      <xdr:row>27</xdr:row>
      <xdr:rowOff>9525</xdr:rowOff>
    </xdr:to>
    <xdr:sp macro="modRegionSelect.Region_Click" textlink="">
      <xdr:nvSpPr>
        <xdr:cNvPr id="408972" name="ShapeReg_17"/>
        <xdr:cNvSpPr>
          <a:spLocks/>
        </xdr:cNvSpPr>
      </xdr:nvSpPr>
      <xdr:spPr bwMode="auto">
        <a:xfrm>
          <a:off x="4276725" y="3057525"/>
          <a:ext cx="1276350" cy="1447800"/>
        </a:xfrm>
        <a:custGeom>
          <a:avLst/>
          <a:gdLst>
            <a:gd name="T0" fmla="*/ 2147483647 w 134"/>
            <a:gd name="T1" fmla="*/ 2147483647 h 152"/>
            <a:gd name="T2" fmla="*/ 2147483647 w 134"/>
            <a:gd name="T3" fmla="*/ 2147483647 h 152"/>
            <a:gd name="T4" fmla="*/ 2147483647 w 134"/>
            <a:gd name="T5" fmla="*/ 2147483647 h 152"/>
            <a:gd name="T6" fmla="*/ 2147483647 w 134"/>
            <a:gd name="T7" fmla="*/ 2147483647 h 152"/>
            <a:gd name="T8" fmla="*/ 2147483647 w 134"/>
            <a:gd name="T9" fmla="*/ 2147483647 h 152"/>
            <a:gd name="T10" fmla="*/ 2147483647 w 134"/>
            <a:gd name="T11" fmla="*/ 2147483647 h 152"/>
            <a:gd name="T12" fmla="*/ 2147483647 w 134"/>
            <a:gd name="T13" fmla="*/ 2147483647 h 152"/>
            <a:gd name="T14" fmla="*/ 2147483647 w 134"/>
            <a:gd name="T15" fmla="*/ 2147483647 h 152"/>
            <a:gd name="T16" fmla="*/ 2147483647 w 134"/>
            <a:gd name="T17" fmla="*/ 2147483647 h 152"/>
            <a:gd name="T18" fmla="*/ 2147483647 w 134"/>
            <a:gd name="T19" fmla="*/ 2147483647 h 152"/>
            <a:gd name="T20" fmla="*/ 2147483647 w 134"/>
            <a:gd name="T21" fmla="*/ 2147483647 h 152"/>
            <a:gd name="T22" fmla="*/ 2147483647 w 134"/>
            <a:gd name="T23" fmla="*/ 2147483647 h 152"/>
            <a:gd name="T24" fmla="*/ 2147483647 w 134"/>
            <a:gd name="T25" fmla="*/ 2147483647 h 152"/>
            <a:gd name="T26" fmla="*/ 2147483647 w 134"/>
            <a:gd name="T27" fmla="*/ 2147483647 h 152"/>
            <a:gd name="T28" fmla="*/ 2147483647 w 134"/>
            <a:gd name="T29" fmla="*/ 2147483647 h 152"/>
            <a:gd name="T30" fmla="*/ 2147483647 w 134"/>
            <a:gd name="T31" fmla="*/ 2147483647 h 152"/>
            <a:gd name="T32" fmla="*/ 2147483647 w 134"/>
            <a:gd name="T33" fmla="*/ 2147483647 h 152"/>
            <a:gd name="T34" fmla="*/ 2147483647 w 134"/>
            <a:gd name="T35" fmla="*/ 2147483647 h 152"/>
            <a:gd name="T36" fmla="*/ 2147483647 w 134"/>
            <a:gd name="T37" fmla="*/ 2147483647 h 152"/>
            <a:gd name="T38" fmla="*/ 2147483647 w 134"/>
            <a:gd name="T39" fmla="*/ 2147483647 h 152"/>
            <a:gd name="T40" fmla="*/ 2147483647 w 134"/>
            <a:gd name="T41" fmla="*/ 2147483647 h 152"/>
            <a:gd name="T42" fmla="*/ 2147483647 w 134"/>
            <a:gd name="T43" fmla="*/ 2147483647 h 152"/>
            <a:gd name="T44" fmla="*/ 2147483647 w 134"/>
            <a:gd name="T45" fmla="*/ 2147483647 h 152"/>
            <a:gd name="T46" fmla="*/ 2147483647 w 134"/>
            <a:gd name="T47" fmla="*/ 2147483647 h 152"/>
            <a:gd name="T48" fmla="*/ 2147483647 w 134"/>
            <a:gd name="T49" fmla="*/ 2147483647 h 152"/>
            <a:gd name="T50" fmla="*/ 2147483647 w 134"/>
            <a:gd name="T51" fmla="*/ 2147483647 h 152"/>
            <a:gd name="T52" fmla="*/ 2147483647 w 134"/>
            <a:gd name="T53" fmla="*/ 2147483647 h 152"/>
            <a:gd name="T54" fmla="*/ 2147483647 w 134"/>
            <a:gd name="T55" fmla="*/ 2147483647 h 152"/>
            <a:gd name="T56" fmla="*/ 2147483647 w 134"/>
            <a:gd name="T57" fmla="*/ 2147483647 h 152"/>
            <a:gd name="T58" fmla="*/ 2147483647 w 134"/>
            <a:gd name="T59" fmla="*/ 2147483647 h 152"/>
            <a:gd name="T60" fmla="*/ 2147483647 w 134"/>
            <a:gd name="T61" fmla="*/ 2147483647 h 152"/>
            <a:gd name="T62" fmla="*/ 2147483647 w 134"/>
            <a:gd name="T63" fmla="*/ 2147483647 h 152"/>
            <a:gd name="T64" fmla="*/ 2147483647 w 134"/>
            <a:gd name="T65" fmla="*/ 2147483647 h 152"/>
            <a:gd name="T66" fmla="*/ 2147483647 w 134"/>
            <a:gd name="T67" fmla="*/ 2147483647 h 152"/>
            <a:gd name="T68" fmla="*/ 2147483647 w 134"/>
            <a:gd name="T69" fmla="*/ 2147483647 h 152"/>
            <a:gd name="T70" fmla="*/ 2147483647 w 134"/>
            <a:gd name="T71" fmla="*/ 2147483647 h 152"/>
            <a:gd name="T72" fmla="*/ 2147483647 w 134"/>
            <a:gd name="T73" fmla="*/ 2147483647 h 152"/>
            <a:gd name="T74" fmla="*/ 2147483647 w 134"/>
            <a:gd name="T75" fmla="*/ 2147483647 h 152"/>
            <a:gd name="T76" fmla="*/ 2147483647 w 134"/>
            <a:gd name="T77" fmla="*/ 2147483647 h 152"/>
            <a:gd name="T78" fmla="*/ 2147483647 w 134"/>
            <a:gd name="T79" fmla="*/ 2147483647 h 152"/>
            <a:gd name="T80" fmla="*/ 2147483647 w 134"/>
            <a:gd name="T81" fmla="*/ 2147483647 h 152"/>
            <a:gd name="T82" fmla="*/ 2147483647 w 134"/>
            <a:gd name="T83" fmla="*/ 2147483647 h 152"/>
            <a:gd name="T84" fmla="*/ 2147483647 w 134"/>
            <a:gd name="T85" fmla="*/ 2147483647 h 152"/>
            <a:gd name="T86" fmla="*/ 2147483647 w 134"/>
            <a:gd name="T87" fmla="*/ 2147483647 h 152"/>
            <a:gd name="T88" fmla="*/ 2147483647 w 134"/>
            <a:gd name="T89" fmla="*/ 2147483647 h 152"/>
            <a:gd name="T90" fmla="*/ 2147483647 w 134"/>
            <a:gd name="T91" fmla="*/ 2147483647 h 152"/>
            <a:gd name="T92" fmla="*/ 2147483647 w 134"/>
            <a:gd name="T93" fmla="*/ 2147483647 h 152"/>
            <a:gd name="T94" fmla="*/ 2147483647 w 134"/>
            <a:gd name="T95" fmla="*/ 2147483647 h 152"/>
            <a:gd name="T96" fmla="*/ 2147483647 w 134"/>
            <a:gd name="T97" fmla="*/ 2147483647 h 152"/>
            <a:gd name="T98" fmla="*/ 2147483647 w 134"/>
            <a:gd name="T99" fmla="*/ 2147483647 h 152"/>
            <a:gd name="T100" fmla="*/ 2147483647 w 134"/>
            <a:gd name="T101" fmla="*/ 2147483647 h 152"/>
            <a:gd name="T102" fmla="*/ 2147483647 w 134"/>
            <a:gd name="T103" fmla="*/ 2147483647 h 152"/>
            <a:gd name="T104" fmla="*/ 2147483647 w 134"/>
            <a:gd name="T105" fmla="*/ 2147483647 h 152"/>
            <a:gd name="T106" fmla="*/ 2147483647 w 134"/>
            <a:gd name="T107" fmla="*/ 2147483647 h 152"/>
            <a:gd name="T108" fmla="*/ 2147483647 w 134"/>
            <a:gd name="T109" fmla="*/ 2147483647 h 152"/>
            <a:gd name="T110" fmla="*/ 2147483647 w 134"/>
            <a:gd name="T111" fmla="*/ 2147483647 h 152"/>
            <a:gd name="T112" fmla="*/ 2147483647 w 134"/>
            <a:gd name="T113" fmla="*/ 2147483647 h 152"/>
            <a:gd name="T114" fmla="*/ 2147483647 w 134"/>
            <a:gd name="T115" fmla="*/ 2147483647 h 152"/>
            <a:gd name="T116" fmla="*/ 2147483647 w 134"/>
            <a:gd name="T117" fmla="*/ 2147483647 h 152"/>
            <a:gd name="T118" fmla="*/ 2147483647 w 134"/>
            <a:gd name="T119" fmla="*/ 2147483647 h 15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34"/>
            <a:gd name="T181" fmla="*/ 0 h 152"/>
            <a:gd name="T182" fmla="*/ 134 w 134"/>
            <a:gd name="T183" fmla="*/ 152 h 152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34" h="152">
              <a:moveTo>
                <a:pt x="130" y="40"/>
              </a:moveTo>
              <a:lnTo>
                <a:pt x="129" y="37"/>
              </a:lnTo>
              <a:lnTo>
                <a:pt x="128" y="37"/>
              </a:lnTo>
              <a:lnTo>
                <a:pt x="128" y="35"/>
              </a:lnTo>
              <a:lnTo>
                <a:pt x="126" y="33"/>
              </a:lnTo>
              <a:lnTo>
                <a:pt x="124" y="32"/>
              </a:lnTo>
              <a:lnTo>
                <a:pt x="122" y="32"/>
              </a:lnTo>
              <a:lnTo>
                <a:pt x="122" y="34"/>
              </a:lnTo>
              <a:lnTo>
                <a:pt x="120" y="36"/>
              </a:lnTo>
              <a:lnTo>
                <a:pt x="117" y="35"/>
              </a:lnTo>
              <a:lnTo>
                <a:pt x="117" y="33"/>
              </a:lnTo>
              <a:lnTo>
                <a:pt x="116" y="32"/>
              </a:lnTo>
              <a:lnTo>
                <a:pt x="116" y="30"/>
              </a:lnTo>
              <a:lnTo>
                <a:pt x="114" y="29"/>
              </a:lnTo>
              <a:lnTo>
                <a:pt x="111" y="28"/>
              </a:lnTo>
              <a:lnTo>
                <a:pt x="108" y="28"/>
              </a:lnTo>
              <a:lnTo>
                <a:pt x="105" y="28"/>
              </a:lnTo>
              <a:lnTo>
                <a:pt x="103" y="30"/>
              </a:lnTo>
              <a:lnTo>
                <a:pt x="103" y="32"/>
              </a:lnTo>
              <a:lnTo>
                <a:pt x="101" y="34"/>
              </a:lnTo>
              <a:lnTo>
                <a:pt x="102" y="37"/>
              </a:lnTo>
              <a:lnTo>
                <a:pt x="101" y="40"/>
              </a:lnTo>
              <a:lnTo>
                <a:pt x="98" y="42"/>
              </a:lnTo>
              <a:lnTo>
                <a:pt x="98" y="47"/>
              </a:lnTo>
              <a:lnTo>
                <a:pt x="95" y="49"/>
              </a:lnTo>
              <a:lnTo>
                <a:pt x="95" y="52"/>
              </a:lnTo>
              <a:lnTo>
                <a:pt x="93" y="50"/>
              </a:lnTo>
              <a:lnTo>
                <a:pt x="93" y="48"/>
              </a:lnTo>
              <a:lnTo>
                <a:pt x="91" y="46"/>
              </a:lnTo>
              <a:lnTo>
                <a:pt x="90" y="47"/>
              </a:lnTo>
              <a:lnTo>
                <a:pt x="89" y="49"/>
              </a:lnTo>
              <a:lnTo>
                <a:pt x="85" y="51"/>
              </a:lnTo>
              <a:lnTo>
                <a:pt x="83" y="51"/>
              </a:lnTo>
              <a:lnTo>
                <a:pt x="82" y="53"/>
              </a:lnTo>
              <a:lnTo>
                <a:pt x="81" y="55"/>
              </a:lnTo>
              <a:lnTo>
                <a:pt x="78" y="55"/>
              </a:lnTo>
              <a:lnTo>
                <a:pt x="74" y="52"/>
              </a:lnTo>
              <a:lnTo>
                <a:pt x="74" y="45"/>
              </a:lnTo>
              <a:lnTo>
                <a:pt x="75" y="41"/>
              </a:lnTo>
              <a:lnTo>
                <a:pt x="75" y="38"/>
              </a:lnTo>
              <a:lnTo>
                <a:pt x="75" y="34"/>
              </a:lnTo>
              <a:lnTo>
                <a:pt x="75" y="31"/>
              </a:lnTo>
              <a:lnTo>
                <a:pt x="73" y="30"/>
              </a:lnTo>
              <a:lnTo>
                <a:pt x="71" y="30"/>
              </a:lnTo>
              <a:lnTo>
                <a:pt x="71" y="28"/>
              </a:lnTo>
              <a:lnTo>
                <a:pt x="70" y="26"/>
              </a:lnTo>
              <a:lnTo>
                <a:pt x="69" y="25"/>
              </a:lnTo>
              <a:lnTo>
                <a:pt x="69" y="23"/>
              </a:lnTo>
              <a:lnTo>
                <a:pt x="70" y="22"/>
              </a:lnTo>
              <a:lnTo>
                <a:pt x="70" y="19"/>
              </a:lnTo>
              <a:lnTo>
                <a:pt x="68" y="18"/>
              </a:lnTo>
              <a:lnTo>
                <a:pt x="67" y="18"/>
              </a:lnTo>
              <a:lnTo>
                <a:pt x="64" y="17"/>
              </a:lnTo>
              <a:lnTo>
                <a:pt x="64" y="15"/>
              </a:lnTo>
              <a:lnTo>
                <a:pt x="65" y="14"/>
              </a:lnTo>
              <a:lnTo>
                <a:pt x="64" y="13"/>
              </a:lnTo>
              <a:lnTo>
                <a:pt x="64" y="10"/>
              </a:lnTo>
              <a:lnTo>
                <a:pt x="62" y="7"/>
              </a:lnTo>
              <a:lnTo>
                <a:pt x="60" y="6"/>
              </a:lnTo>
              <a:lnTo>
                <a:pt x="58" y="7"/>
              </a:lnTo>
              <a:lnTo>
                <a:pt x="56" y="7"/>
              </a:lnTo>
              <a:lnTo>
                <a:pt x="56" y="4"/>
              </a:lnTo>
              <a:lnTo>
                <a:pt x="57" y="4"/>
              </a:lnTo>
              <a:lnTo>
                <a:pt x="57" y="2"/>
              </a:lnTo>
              <a:lnTo>
                <a:pt x="55" y="0"/>
              </a:lnTo>
              <a:lnTo>
                <a:pt x="55" y="2"/>
              </a:lnTo>
              <a:lnTo>
                <a:pt x="54" y="3"/>
              </a:lnTo>
              <a:lnTo>
                <a:pt x="52" y="2"/>
              </a:lnTo>
              <a:lnTo>
                <a:pt x="50" y="4"/>
              </a:lnTo>
              <a:lnTo>
                <a:pt x="48" y="5"/>
              </a:lnTo>
              <a:lnTo>
                <a:pt x="47" y="7"/>
              </a:lnTo>
              <a:lnTo>
                <a:pt x="47" y="10"/>
              </a:lnTo>
              <a:lnTo>
                <a:pt x="48" y="12"/>
              </a:lnTo>
              <a:lnTo>
                <a:pt x="48" y="14"/>
              </a:lnTo>
              <a:lnTo>
                <a:pt x="48" y="16"/>
              </a:lnTo>
              <a:lnTo>
                <a:pt x="50" y="19"/>
              </a:lnTo>
              <a:lnTo>
                <a:pt x="51" y="20"/>
              </a:lnTo>
              <a:lnTo>
                <a:pt x="51" y="22"/>
              </a:lnTo>
              <a:lnTo>
                <a:pt x="50" y="24"/>
              </a:lnTo>
              <a:lnTo>
                <a:pt x="51" y="25"/>
              </a:lnTo>
              <a:lnTo>
                <a:pt x="50" y="27"/>
              </a:lnTo>
              <a:lnTo>
                <a:pt x="49" y="28"/>
              </a:lnTo>
              <a:lnTo>
                <a:pt x="49" y="31"/>
              </a:lnTo>
              <a:lnTo>
                <a:pt x="47" y="32"/>
              </a:lnTo>
              <a:lnTo>
                <a:pt x="47" y="35"/>
              </a:lnTo>
              <a:lnTo>
                <a:pt x="44" y="36"/>
              </a:lnTo>
              <a:lnTo>
                <a:pt x="45" y="39"/>
              </a:lnTo>
              <a:lnTo>
                <a:pt x="44" y="40"/>
              </a:lnTo>
              <a:lnTo>
                <a:pt x="44" y="43"/>
              </a:lnTo>
              <a:lnTo>
                <a:pt x="44" y="45"/>
              </a:lnTo>
              <a:lnTo>
                <a:pt x="45" y="46"/>
              </a:lnTo>
              <a:lnTo>
                <a:pt x="48" y="48"/>
              </a:lnTo>
              <a:lnTo>
                <a:pt x="49" y="47"/>
              </a:lnTo>
              <a:lnTo>
                <a:pt x="51" y="48"/>
              </a:lnTo>
              <a:lnTo>
                <a:pt x="51" y="50"/>
              </a:lnTo>
              <a:lnTo>
                <a:pt x="51" y="52"/>
              </a:lnTo>
              <a:lnTo>
                <a:pt x="50" y="52"/>
              </a:lnTo>
              <a:lnTo>
                <a:pt x="49" y="54"/>
              </a:lnTo>
              <a:lnTo>
                <a:pt x="48" y="56"/>
              </a:lnTo>
              <a:lnTo>
                <a:pt x="49" y="57"/>
              </a:lnTo>
              <a:lnTo>
                <a:pt x="51" y="57"/>
              </a:lnTo>
              <a:lnTo>
                <a:pt x="52" y="59"/>
              </a:lnTo>
              <a:lnTo>
                <a:pt x="53" y="61"/>
              </a:lnTo>
              <a:lnTo>
                <a:pt x="51" y="62"/>
              </a:lnTo>
              <a:lnTo>
                <a:pt x="50" y="64"/>
              </a:lnTo>
              <a:lnTo>
                <a:pt x="50" y="66"/>
              </a:lnTo>
              <a:lnTo>
                <a:pt x="49" y="67"/>
              </a:lnTo>
              <a:lnTo>
                <a:pt x="47" y="67"/>
              </a:lnTo>
              <a:lnTo>
                <a:pt x="46" y="66"/>
              </a:lnTo>
              <a:lnTo>
                <a:pt x="44" y="66"/>
              </a:lnTo>
              <a:lnTo>
                <a:pt x="43" y="64"/>
              </a:lnTo>
              <a:lnTo>
                <a:pt x="41" y="63"/>
              </a:lnTo>
              <a:lnTo>
                <a:pt x="40" y="62"/>
              </a:lnTo>
              <a:lnTo>
                <a:pt x="38" y="61"/>
              </a:lnTo>
              <a:lnTo>
                <a:pt x="36" y="63"/>
              </a:lnTo>
              <a:lnTo>
                <a:pt x="35" y="65"/>
              </a:lnTo>
              <a:lnTo>
                <a:pt x="37" y="68"/>
              </a:lnTo>
              <a:lnTo>
                <a:pt x="35" y="71"/>
              </a:lnTo>
              <a:lnTo>
                <a:pt x="32" y="74"/>
              </a:lnTo>
              <a:lnTo>
                <a:pt x="30" y="77"/>
              </a:lnTo>
              <a:lnTo>
                <a:pt x="29" y="79"/>
              </a:lnTo>
              <a:lnTo>
                <a:pt x="28" y="82"/>
              </a:lnTo>
              <a:lnTo>
                <a:pt x="30" y="84"/>
              </a:lnTo>
              <a:lnTo>
                <a:pt x="28" y="85"/>
              </a:lnTo>
              <a:lnTo>
                <a:pt x="26" y="83"/>
              </a:lnTo>
              <a:lnTo>
                <a:pt x="24" y="80"/>
              </a:lnTo>
              <a:lnTo>
                <a:pt x="22" y="78"/>
              </a:lnTo>
              <a:lnTo>
                <a:pt x="20" y="79"/>
              </a:lnTo>
              <a:lnTo>
                <a:pt x="19" y="82"/>
              </a:lnTo>
              <a:lnTo>
                <a:pt x="16" y="83"/>
              </a:lnTo>
              <a:lnTo>
                <a:pt x="13" y="83"/>
              </a:lnTo>
              <a:lnTo>
                <a:pt x="11" y="83"/>
              </a:lnTo>
              <a:lnTo>
                <a:pt x="10" y="87"/>
              </a:lnTo>
              <a:lnTo>
                <a:pt x="9" y="89"/>
              </a:lnTo>
              <a:lnTo>
                <a:pt x="9" y="93"/>
              </a:lnTo>
              <a:lnTo>
                <a:pt x="11" y="95"/>
              </a:lnTo>
              <a:lnTo>
                <a:pt x="12" y="98"/>
              </a:lnTo>
              <a:lnTo>
                <a:pt x="12" y="99"/>
              </a:lnTo>
              <a:lnTo>
                <a:pt x="10" y="100"/>
              </a:lnTo>
              <a:lnTo>
                <a:pt x="9" y="103"/>
              </a:lnTo>
              <a:lnTo>
                <a:pt x="7" y="103"/>
              </a:lnTo>
              <a:lnTo>
                <a:pt x="7" y="105"/>
              </a:lnTo>
              <a:lnTo>
                <a:pt x="6" y="107"/>
              </a:lnTo>
              <a:lnTo>
                <a:pt x="7" y="110"/>
              </a:lnTo>
              <a:lnTo>
                <a:pt x="7" y="112"/>
              </a:lnTo>
              <a:lnTo>
                <a:pt x="6" y="112"/>
              </a:lnTo>
              <a:lnTo>
                <a:pt x="6" y="116"/>
              </a:lnTo>
              <a:lnTo>
                <a:pt x="7" y="117"/>
              </a:lnTo>
              <a:lnTo>
                <a:pt x="6" y="119"/>
              </a:lnTo>
              <a:lnTo>
                <a:pt x="6" y="121"/>
              </a:lnTo>
              <a:lnTo>
                <a:pt x="2" y="121"/>
              </a:lnTo>
              <a:lnTo>
                <a:pt x="2" y="123"/>
              </a:lnTo>
              <a:lnTo>
                <a:pt x="0" y="123"/>
              </a:lnTo>
              <a:lnTo>
                <a:pt x="0" y="124"/>
              </a:lnTo>
              <a:lnTo>
                <a:pt x="2" y="126"/>
              </a:lnTo>
              <a:lnTo>
                <a:pt x="6" y="130"/>
              </a:lnTo>
              <a:lnTo>
                <a:pt x="8" y="131"/>
              </a:lnTo>
              <a:lnTo>
                <a:pt x="10" y="131"/>
              </a:lnTo>
              <a:lnTo>
                <a:pt x="12" y="132"/>
              </a:lnTo>
              <a:lnTo>
                <a:pt x="15" y="133"/>
              </a:lnTo>
              <a:lnTo>
                <a:pt x="18" y="135"/>
              </a:lnTo>
              <a:lnTo>
                <a:pt x="20" y="136"/>
              </a:lnTo>
              <a:lnTo>
                <a:pt x="22" y="136"/>
              </a:lnTo>
              <a:lnTo>
                <a:pt x="24" y="135"/>
              </a:lnTo>
              <a:lnTo>
                <a:pt x="26" y="137"/>
              </a:lnTo>
              <a:lnTo>
                <a:pt x="32" y="132"/>
              </a:lnTo>
              <a:lnTo>
                <a:pt x="34" y="133"/>
              </a:lnTo>
              <a:lnTo>
                <a:pt x="33" y="134"/>
              </a:lnTo>
              <a:lnTo>
                <a:pt x="36" y="136"/>
              </a:lnTo>
              <a:lnTo>
                <a:pt x="37" y="137"/>
              </a:lnTo>
              <a:lnTo>
                <a:pt x="41" y="138"/>
              </a:lnTo>
              <a:lnTo>
                <a:pt x="42" y="140"/>
              </a:lnTo>
              <a:lnTo>
                <a:pt x="44" y="140"/>
              </a:lnTo>
              <a:lnTo>
                <a:pt x="46" y="142"/>
              </a:lnTo>
              <a:lnTo>
                <a:pt x="50" y="141"/>
              </a:lnTo>
              <a:lnTo>
                <a:pt x="54" y="145"/>
              </a:lnTo>
              <a:lnTo>
                <a:pt x="56" y="145"/>
              </a:lnTo>
              <a:lnTo>
                <a:pt x="56" y="147"/>
              </a:lnTo>
              <a:lnTo>
                <a:pt x="57" y="149"/>
              </a:lnTo>
              <a:lnTo>
                <a:pt x="61" y="149"/>
              </a:lnTo>
              <a:lnTo>
                <a:pt x="62" y="152"/>
              </a:lnTo>
              <a:lnTo>
                <a:pt x="65" y="150"/>
              </a:lnTo>
              <a:lnTo>
                <a:pt x="67" y="150"/>
              </a:lnTo>
              <a:lnTo>
                <a:pt x="67" y="146"/>
              </a:lnTo>
              <a:lnTo>
                <a:pt x="70" y="143"/>
              </a:lnTo>
              <a:lnTo>
                <a:pt x="74" y="139"/>
              </a:lnTo>
              <a:lnTo>
                <a:pt x="75" y="134"/>
              </a:lnTo>
              <a:lnTo>
                <a:pt x="80" y="129"/>
              </a:lnTo>
              <a:lnTo>
                <a:pt x="85" y="123"/>
              </a:lnTo>
              <a:lnTo>
                <a:pt x="86" y="113"/>
              </a:lnTo>
              <a:lnTo>
                <a:pt x="88" y="107"/>
              </a:lnTo>
              <a:lnTo>
                <a:pt x="85" y="106"/>
              </a:lnTo>
              <a:lnTo>
                <a:pt x="82" y="93"/>
              </a:lnTo>
              <a:lnTo>
                <a:pt x="83" y="91"/>
              </a:lnTo>
              <a:lnTo>
                <a:pt x="85" y="90"/>
              </a:lnTo>
              <a:lnTo>
                <a:pt x="83" y="88"/>
              </a:lnTo>
              <a:lnTo>
                <a:pt x="80" y="87"/>
              </a:lnTo>
              <a:lnTo>
                <a:pt x="80" y="84"/>
              </a:lnTo>
              <a:lnTo>
                <a:pt x="84" y="81"/>
              </a:lnTo>
              <a:lnTo>
                <a:pt x="86" y="81"/>
              </a:lnTo>
              <a:lnTo>
                <a:pt x="86" y="78"/>
              </a:lnTo>
              <a:lnTo>
                <a:pt x="88" y="77"/>
              </a:lnTo>
              <a:lnTo>
                <a:pt x="91" y="78"/>
              </a:lnTo>
              <a:lnTo>
                <a:pt x="94" y="77"/>
              </a:lnTo>
              <a:lnTo>
                <a:pt x="94" y="74"/>
              </a:lnTo>
              <a:lnTo>
                <a:pt x="96" y="73"/>
              </a:lnTo>
              <a:lnTo>
                <a:pt x="97" y="74"/>
              </a:lnTo>
              <a:lnTo>
                <a:pt x="100" y="74"/>
              </a:lnTo>
              <a:lnTo>
                <a:pt x="102" y="73"/>
              </a:lnTo>
              <a:lnTo>
                <a:pt x="104" y="74"/>
              </a:lnTo>
              <a:lnTo>
                <a:pt x="108" y="75"/>
              </a:lnTo>
              <a:lnTo>
                <a:pt x="109" y="73"/>
              </a:lnTo>
              <a:lnTo>
                <a:pt x="111" y="74"/>
              </a:lnTo>
              <a:lnTo>
                <a:pt x="114" y="72"/>
              </a:lnTo>
              <a:lnTo>
                <a:pt x="116" y="72"/>
              </a:lnTo>
              <a:lnTo>
                <a:pt x="116" y="66"/>
              </a:lnTo>
              <a:lnTo>
                <a:pt x="118" y="65"/>
              </a:lnTo>
              <a:lnTo>
                <a:pt x="120" y="62"/>
              </a:lnTo>
              <a:lnTo>
                <a:pt x="122" y="63"/>
              </a:lnTo>
              <a:lnTo>
                <a:pt x="123" y="64"/>
              </a:lnTo>
              <a:lnTo>
                <a:pt x="121" y="66"/>
              </a:lnTo>
              <a:lnTo>
                <a:pt x="123" y="67"/>
              </a:lnTo>
              <a:lnTo>
                <a:pt x="125" y="66"/>
              </a:lnTo>
              <a:lnTo>
                <a:pt x="128" y="66"/>
              </a:lnTo>
              <a:lnTo>
                <a:pt x="129" y="64"/>
              </a:lnTo>
              <a:lnTo>
                <a:pt x="131" y="63"/>
              </a:lnTo>
              <a:lnTo>
                <a:pt x="132" y="60"/>
              </a:lnTo>
              <a:lnTo>
                <a:pt x="131" y="59"/>
              </a:lnTo>
              <a:lnTo>
                <a:pt x="131" y="58"/>
              </a:lnTo>
              <a:lnTo>
                <a:pt x="129" y="59"/>
              </a:lnTo>
              <a:lnTo>
                <a:pt x="125" y="55"/>
              </a:lnTo>
              <a:lnTo>
                <a:pt x="126" y="52"/>
              </a:lnTo>
              <a:lnTo>
                <a:pt x="125" y="51"/>
              </a:lnTo>
              <a:lnTo>
                <a:pt x="126" y="48"/>
              </a:lnTo>
              <a:lnTo>
                <a:pt x="125" y="47"/>
              </a:lnTo>
              <a:lnTo>
                <a:pt x="127" y="45"/>
              </a:lnTo>
              <a:lnTo>
                <a:pt x="129" y="45"/>
              </a:lnTo>
              <a:lnTo>
                <a:pt x="130" y="47"/>
              </a:lnTo>
              <a:lnTo>
                <a:pt x="132" y="47"/>
              </a:lnTo>
              <a:lnTo>
                <a:pt x="134" y="45"/>
              </a:lnTo>
              <a:lnTo>
                <a:pt x="134" y="44"/>
              </a:lnTo>
              <a:lnTo>
                <a:pt x="130" y="4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21</xdr:row>
      <xdr:rowOff>123825</xdr:rowOff>
    </xdr:from>
    <xdr:to>
      <xdr:col>9</xdr:col>
      <xdr:colOff>495300</xdr:colOff>
      <xdr:row>27</xdr:row>
      <xdr:rowOff>114300</xdr:rowOff>
    </xdr:to>
    <xdr:sp macro="modRegionSelect.Region_Click" textlink="">
      <xdr:nvSpPr>
        <xdr:cNvPr id="408973" name="ShapeReg_49"/>
        <xdr:cNvSpPr>
          <a:spLocks/>
        </xdr:cNvSpPr>
      </xdr:nvSpPr>
      <xdr:spPr bwMode="auto">
        <a:xfrm>
          <a:off x="4495800" y="3648075"/>
          <a:ext cx="1085850" cy="962025"/>
        </a:xfrm>
        <a:custGeom>
          <a:avLst/>
          <a:gdLst>
            <a:gd name="T0" fmla="*/ 2147483647 w 114"/>
            <a:gd name="T1" fmla="*/ 2147483647 h 101"/>
            <a:gd name="T2" fmla="*/ 2147483647 w 114"/>
            <a:gd name="T3" fmla="*/ 2147483647 h 101"/>
            <a:gd name="T4" fmla="*/ 2147483647 w 114"/>
            <a:gd name="T5" fmla="*/ 2147483647 h 101"/>
            <a:gd name="T6" fmla="*/ 2147483647 w 114"/>
            <a:gd name="T7" fmla="*/ 2147483647 h 101"/>
            <a:gd name="T8" fmla="*/ 2147483647 w 114"/>
            <a:gd name="T9" fmla="*/ 2147483647 h 101"/>
            <a:gd name="T10" fmla="*/ 2147483647 w 114"/>
            <a:gd name="T11" fmla="*/ 2147483647 h 101"/>
            <a:gd name="T12" fmla="*/ 2147483647 w 114"/>
            <a:gd name="T13" fmla="*/ 2147483647 h 101"/>
            <a:gd name="T14" fmla="*/ 2147483647 w 114"/>
            <a:gd name="T15" fmla="*/ 2147483647 h 101"/>
            <a:gd name="T16" fmla="*/ 2147483647 w 114"/>
            <a:gd name="T17" fmla="*/ 2147483647 h 101"/>
            <a:gd name="T18" fmla="*/ 2147483647 w 114"/>
            <a:gd name="T19" fmla="*/ 2147483647 h 101"/>
            <a:gd name="T20" fmla="*/ 2147483647 w 114"/>
            <a:gd name="T21" fmla="*/ 2147483647 h 101"/>
            <a:gd name="T22" fmla="*/ 2147483647 w 114"/>
            <a:gd name="T23" fmla="*/ 2147483647 h 101"/>
            <a:gd name="T24" fmla="*/ 2147483647 w 114"/>
            <a:gd name="T25" fmla="*/ 2147483647 h 101"/>
            <a:gd name="T26" fmla="*/ 2147483647 w 114"/>
            <a:gd name="T27" fmla="*/ 2147483647 h 101"/>
            <a:gd name="T28" fmla="*/ 2147483647 w 114"/>
            <a:gd name="T29" fmla="*/ 2147483647 h 101"/>
            <a:gd name="T30" fmla="*/ 2147483647 w 114"/>
            <a:gd name="T31" fmla="*/ 2147483647 h 101"/>
            <a:gd name="T32" fmla="*/ 2147483647 w 114"/>
            <a:gd name="T33" fmla="*/ 2147483647 h 101"/>
            <a:gd name="T34" fmla="*/ 2147483647 w 114"/>
            <a:gd name="T35" fmla="*/ 2147483647 h 101"/>
            <a:gd name="T36" fmla="*/ 2147483647 w 114"/>
            <a:gd name="T37" fmla="*/ 2147483647 h 101"/>
            <a:gd name="T38" fmla="*/ 2147483647 w 114"/>
            <a:gd name="T39" fmla="*/ 2147483647 h 101"/>
            <a:gd name="T40" fmla="*/ 2147483647 w 114"/>
            <a:gd name="T41" fmla="*/ 2147483647 h 101"/>
            <a:gd name="T42" fmla="*/ 2147483647 w 114"/>
            <a:gd name="T43" fmla="*/ 2147483647 h 101"/>
            <a:gd name="T44" fmla="*/ 2147483647 w 114"/>
            <a:gd name="T45" fmla="*/ 2147483647 h 101"/>
            <a:gd name="T46" fmla="*/ 2147483647 w 114"/>
            <a:gd name="T47" fmla="*/ 2147483647 h 101"/>
            <a:gd name="T48" fmla="*/ 2147483647 w 114"/>
            <a:gd name="T49" fmla="*/ 2147483647 h 101"/>
            <a:gd name="T50" fmla="*/ 2147483647 w 114"/>
            <a:gd name="T51" fmla="*/ 2147483647 h 101"/>
            <a:gd name="T52" fmla="*/ 2147483647 w 114"/>
            <a:gd name="T53" fmla="*/ 2147483647 h 101"/>
            <a:gd name="T54" fmla="*/ 2147483647 w 114"/>
            <a:gd name="T55" fmla="*/ 0 h 101"/>
            <a:gd name="T56" fmla="*/ 2147483647 w 114"/>
            <a:gd name="T57" fmla="*/ 2147483647 h 101"/>
            <a:gd name="T58" fmla="*/ 2147483647 w 114"/>
            <a:gd name="T59" fmla="*/ 2147483647 h 101"/>
            <a:gd name="T60" fmla="*/ 2147483647 w 114"/>
            <a:gd name="T61" fmla="*/ 2147483647 h 101"/>
            <a:gd name="T62" fmla="*/ 2147483647 w 114"/>
            <a:gd name="T63" fmla="*/ 2147483647 h 101"/>
            <a:gd name="T64" fmla="*/ 2147483647 w 114"/>
            <a:gd name="T65" fmla="*/ 2147483647 h 101"/>
            <a:gd name="T66" fmla="*/ 2147483647 w 114"/>
            <a:gd name="T67" fmla="*/ 2147483647 h 101"/>
            <a:gd name="T68" fmla="*/ 2147483647 w 114"/>
            <a:gd name="T69" fmla="*/ 2147483647 h 101"/>
            <a:gd name="T70" fmla="*/ 2147483647 w 114"/>
            <a:gd name="T71" fmla="*/ 2147483647 h 101"/>
            <a:gd name="T72" fmla="*/ 2147483647 w 114"/>
            <a:gd name="T73" fmla="*/ 2147483647 h 101"/>
            <a:gd name="T74" fmla="*/ 2147483647 w 114"/>
            <a:gd name="T75" fmla="*/ 2147483647 h 101"/>
            <a:gd name="T76" fmla="*/ 2147483647 w 114"/>
            <a:gd name="T77" fmla="*/ 2147483647 h 101"/>
            <a:gd name="T78" fmla="*/ 2147483647 w 114"/>
            <a:gd name="T79" fmla="*/ 2147483647 h 101"/>
            <a:gd name="T80" fmla="*/ 2147483647 w 114"/>
            <a:gd name="T81" fmla="*/ 2147483647 h 101"/>
            <a:gd name="T82" fmla="*/ 2147483647 w 114"/>
            <a:gd name="T83" fmla="*/ 2147483647 h 101"/>
            <a:gd name="T84" fmla="*/ 2147483647 w 114"/>
            <a:gd name="T85" fmla="*/ 2147483647 h 101"/>
            <a:gd name="T86" fmla="*/ 2147483647 w 114"/>
            <a:gd name="T87" fmla="*/ 2147483647 h 10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14"/>
            <a:gd name="T133" fmla="*/ 0 h 101"/>
            <a:gd name="T134" fmla="*/ 114 w 114"/>
            <a:gd name="T135" fmla="*/ 101 h 10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14" h="101">
              <a:moveTo>
                <a:pt x="66" y="97"/>
              </a:moveTo>
              <a:lnTo>
                <a:pt x="61" y="96"/>
              </a:lnTo>
              <a:lnTo>
                <a:pt x="60" y="95"/>
              </a:lnTo>
              <a:lnTo>
                <a:pt x="53" y="96"/>
              </a:lnTo>
              <a:lnTo>
                <a:pt x="50" y="96"/>
              </a:lnTo>
              <a:lnTo>
                <a:pt x="46" y="99"/>
              </a:lnTo>
              <a:lnTo>
                <a:pt x="43" y="100"/>
              </a:lnTo>
              <a:lnTo>
                <a:pt x="40" y="101"/>
              </a:lnTo>
              <a:lnTo>
                <a:pt x="35" y="100"/>
              </a:lnTo>
              <a:lnTo>
                <a:pt x="32" y="99"/>
              </a:lnTo>
              <a:lnTo>
                <a:pt x="30" y="97"/>
              </a:lnTo>
              <a:lnTo>
                <a:pt x="28" y="93"/>
              </a:lnTo>
              <a:lnTo>
                <a:pt x="25" y="90"/>
              </a:lnTo>
              <a:lnTo>
                <a:pt x="22" y="89"/>
              </a:lnTo>
              <a:lnTo>
                <a:pt x="18" y="89"/>
              </a:lnTo>
              <a:lnTo>
                <a:pt x="15" y="90"/>
              </a:lnTo>
              <a:lnTo>
                <a:pt x="12" y="87"/>
              </a:lnTo>
              <a:lnTo>
                <a:pt x="7" y="87"/>
              </a:lnTo>
              <a:lnTo>
                <a:pt x="4" y="85"/>
              </a:lnTo>
              <a:lnTo>
                <a:pt x="2" y="87"/>
              </a:lnTo>
              <a:lnTo>
                <a:pt x="2" y="84"/>
              </a:lnTo>
              <a:lnTo>
                <a:pt x="1" y="83"/>
              </a:lnTo>
              <a:lnTo>
                <a:pt x="0" y="80"/>
              </a:lnTo>
              <a:lnTo>
                <a:pt x="2" y="79"/>
              </a:lnTo>
              <a:lnTo>
                <a:pt x="2" y="77"/>
              </a:lnTo>
              <a:lnTo>
                <a:pt x="3" y="75"/>
              </a:lnTo>
              <a:lnTo>
                <a:pt x="7" y="72"/>
              </a:lnTo>
              <a:lnTo>
                <a:pt x="8" y="71"/>
              </a:lnTo>
              <a:lnTo>
                <a:pt x="9" y="70"/>
              </a:lnTo>
              <a:lnTo>
                <a:pt x="11" y="71"/>
              </a:lnTo>
              <a:lnTo>
                <a:pt x="10" y="72"/>
              </a:lnTo>
              <a:lnTo>
                <a:pt x="13" y="74"/>
              </a:lnTo>
              <a:lnTo>
                <a:pt x="14" y="75"/>
              </a:lnTo>
              <a:lnTo>
                <a:pt x="18" y="76"/>
              </a:lnTo>
              <a:lnTo>
                <a:pt x="19" y="78"/>
              </a:lnTo>
              <a:lnTo>
                <a:pt x="21" y="78"/>
              </a:lnTo>
              <a:lnTo>
                <a:pt x="23" y="80"/>
              </a:lnTo>
              <a:lnTo>
                <a:pt x="27" y="79"/>
              </a:lnTo>
              <a:lnTo>
                <a:pt x="29" y="81"/>
              </a:lnTo>
              <a:lnTo>
                <a:pt x="31" y="83"/>
              </a:lnTo>
              <a:lnTo>
                <a:pt x="33" y="83"/>
              </a:lnTo>
              <a:lnTo>
                <a:pt x="33" y="85"/>
              </a:lnTo>
              <a:lnTo>
                <a:pt x="34" y="87"/>
              </a:lnTo>
              <a:lnTo>
                <a:pt x="36" y="87"/>
              </a:lnTo>
              <a:lnTo>
                <a:pt x="38" y="87"/>
              </a:lnTo>
              <a:lnTo>
                <a:pt x="39" y="90"/>
              </a:lnTo>
              <a:lnTo>
                <a:pt x="42" y="88"/>
              </a:lnTo>
              <a:lnTo>
                <a:pt x="44" y="88"/>
              </a:lnTo>
              <a:lnTo>
                <a:pt x="44" y="84"/>
              </a:lnTo>
              <a:lnTo>
                <a:pt x="47" y="81"/>
              </a:lnTo>
              <a:lnTo>
                <a:pt x="51" y="77"/>
              </a:lnTo>
              <a:lnTo>
                <a:pt x="52" y="72"/>
              </a:lnTo>
              <a:lnTo>
                <a:pt x="57" y="67"/>
              </a:lnTo>
              <a:lnTo>
                <a:pt x="62" y="61"/>
              </a:lnTo>
              <a:lnTo>
                <a:pt x="63" y="51"/>
              </a:lnTo>
              <a:lnTo>
                <a:pt x="65" y="45"/>
              </a:lnTo>
              <a:lnTo>
                <a:pt x="62" y="44"/>
              </a:lnTo>
              <a:lnTo>
                <a:pt x="61" y="37"/>
              </a:lnTo>
              <a:lnTo>
                <a:pt x="59" y="31"/>
              </a:lnTo>
              <a:lnTo>
                <a:pt x="60" y="29"/>
              </a:lnTo>
              <a:lnTo>
                <a:pt x="62" y="28"/>
              </a:lnTo>
              <a:lnTo>
                <a:pt x="60" y="26"/>
              </a:lnTo>
              <a:lnTo>
                <a:pt x="57" y="25"/>
              </a:lnTo>
              <a:lnTo>
                <a:pt x="57" y="22"/>
              </a:lnTo>
              <a:lnTo>
                <a:pt x="61" y="19"/>
              </a:lnTo>
              <a:lnTo>
                <a:pt x="63" y="19"/>
              </a:lnTo>
              <a:lnTo>
                <a:pt x="63" y="16"/>
              </a:lnTo>
              <a:lnTo>
                <a:pt x="65" y="15"/>
              </a:lnTo>
              <a:lnTo>
                <a:pt x="68" y="16"/>
              </a:lnTo>
              <a:lnTo>
                <a:pt x="71" y="15"/>
              </a:lnTo>
              <a:lnTo>
                <a:pt x="71" y="12"/>
              </a:lnTo>
              <a:lnTo>
                <a:pt x="73" y="11"/>
              </a:lnTo>
              <a:lnTo>
                <a:pt x="74" y="12"/>
              </a:lnTo>
              <a:lnTo>
                <a:pt x="77" y="12"/>
              </a:lnTo>
              <a:lnTo>
                <a:pt x="79" y="11"/>
              </a:lnTo>
              <a:lnTo>
                <a:pt x="81" y="12"/>
              </a:lnTo>
              <a:lnTo>
                <a:pt x="85" y="13"/>
              </a:lnTo>
              <a:lnTo>
                <a:pt x="86" y="11"/>
              </a:lnTo>
              <a:lnTo>
                <a:pt x="88" y="12"/>
              </a:lnTo>
              <a:lnTo>
                <a:pt x="91" y="10"/>
              </a:lnTo>
              <a:lnTo>
                <a:pt x="93" y="10"/>
              </a:lnTo>
              <a:lnTo>
                <a:pt x="93" y="4"/>
              </a:lnTo>
              <a:lnTo>
                <a:pt x="95" y="3"/>
              </a:lnTo>
              <a:lnTo>
                <a:pt x="97" y="0"/>
              </a:lnTo>
              <a:lnTo>
                <a:pt x="99" y="1"/>
              </a:lnTo>
              <a:lnTo>
                <a:pt x="100" y="2"/>
              </a:lnTo>
              <a:lnTo>
                <a:pt x="98" y="4"/>
              </a:lnTo>
              <a:lnTo>
                <a:pt x="98" y="8"/>
              </a:lnTo>
              <a:lnTo>
                <a:pt x="100" y="9"/>
              </a:lnTo>
              <a:lnTo>
                <a:pt x="101" y="13"/>
              </a:lnTo>
              <a:lnTo>
                <a:pt x="103" y="14"/>
              </a:lnTo>
              <a:lnTo>
                <a:pt x="104" y="18"/>
              </a:lnTo>
              <a:lnTo>
                <a:pt x="106" y="20"/>
              </a:lnTo>
              <a:lnTo>
                <a:pt x="108" y="20"/>
              </a:lnTo>
              <a:lnTo>
                <a:pt x="111" y="21"/>
              </a:lnTo>
              <a:lnTo>
                <a:pt x="113" y="23"/>
              </a:lnTo>
              <a:lnTo>
                <a:pt x="114" y="25"/>
              </a:lnTo>
              <a:lnTo>
                <a:pt x="113" y="29"/>
              </a:lnTo>
              <a:lnTo>
                <a:pt x="110" y="30"/>
              </a:lnTo>
              <a:lnTo>
                <a:pt x="107" y="33"/>
              </a:lnTo>
              <a:lnTo>
                <a:pt x="105" y="36"/>
              </a:lnTo>
              <a:lnTo>
                <a:pt x="104" y="39"/>
              </a:lnTo>
              <a:lnTo>
                <a:pt x="102" y="41"/>
              </a:lnTo>
              <a:lnTo>
                <a:pt x="100" y="44"/>
              </a:lnTo>
              <a:lnTo>
                <a:pt x="101" y="48"/>
              </a:lnTo>
              <a:lnTo>
                <a:pt x="103" y="48"/>
              </a:lnTo>
              <a:lnTo>
                <a:pt x="103" y="50"/>
              </a:lnTo>
              <a:lnTo>
                <a:pt x="105" y="51"/>
              </a:lnTo>
              <a:lnTo>
                <a:pt x="104" y="55"/>
              </a:lnTo>
              <a:lnTo>
                <a:pt x="99" y="60"/>
              </a:lnTo>
              <a:lnTo>
                <a:pt x="96" y="61"/>
              </a:lnTo>
              <a:lnTo>
                <a:pt x="94" y="63"/>
              </a:lnTo>
              <a:lnTo>
                <a:pt x="92" y="64"/>
              </a:lnTo>
              <a:lnTo>
                <a:pt x="91" y="67"/>
              </a:lnTo>
              <a:lnTo>
                <a:pt x="89" y="69"/>
              </a:lnTo>
              <a:lnTo>
                <a:pt x="87" y="70"/>
              </a:lnTo>
              <a:lnTo>
                <a:pt x="86" y="75"/>
              </a:lnTo>
              <a:lnTo>
                <a:pt x="84" y="75"/>
              </a:lnTo>
              <a:lnTo>
                <a:pt x="81" y="74"/>
              </a:lnTo>
              <a:lnTo>
                <a:pt x="78" y="78"/>
              </a:lnTo>
              <a:lnTo>
                <a:pt x="76" y="79"/>
              </a:lnTo>
              <a:lnTo>
                <a:pt x="75" y="78"/>
              </a:lnTo>
              <a:lnTo>
                <a:pt x="73" y="78"/>
              </a:lnTo>
              <a:lnTo>
                <a:pt x="72" y="79"/>
              </a:lnTo>
              <a:lnTo>
                <a:pt x="72" y="82"/>
              </a:lnTo>
              <a:lnTo>
                <a:pt x="73" y="83"/>
              </a:lnTo>
              <a:lnTo>
                <a:pt x="71" y="84"/>
              </a:lnTo>
              <a:lnTo>
                <a:pt x="71" y="89"/>
              </a:lnTo>
              <a:lnTo>
                <a:pt x="73" y="88"/>
              </a:lnTo>
              <a:lnTo>
                <a:pt x="75" y="90"/>
              </a:lnTo>
              <a:lnTo>
                <a:pt x="71" y="94"/>
              </a:lnTo>
              <a:lnTo>
                <a:pt x="71" y="97"/>
              </a:lnTo>
              <a:lnTo>
                <a:pt x="66" y="97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12</xdr:row>
      <xdr:rowOff>104775</xdr:rowOff>
    </xdr:from>
    <xdr:to>
      <xdr:col>2</xdr:col>
      <xdr:colOff>381000</xdr:colOff>
      <xdr:row>15</xdr:row>
      <xdr:rowOff>28575</xdr:rowOff>
    </xdr:to>
    <xdr:sp macro="modRegionSelect.Region_Click" textlink="">
      <xdr:nvSpPr>
        <xdr:cNvPr id="408974" name="ShapeReg_30"/>
        <xdr:cNvSpPr>
          <a:spLocks/>
        </xdr:cNvSpPr>
      </xdr:nvSpPr>
      <xdr:spPr bwMode="auto">
        <a:xfrm>
          <a:off x="828675" y="2171700"/>
          <a:ext cx="371475" cy="409575"/>
        </a:xfrm>
        <a:custGeom>
          <a:avLst/>
          <a:gdLst>
            <a:gd name="T0" fmla="*/ 2147483647 w 39"/>
            <a:gd name="T1" fmla="*/ 0 h 43"/>
            <a:gd name="T2" fmla="*/ 2147483647 w 39"/>
            <a:gd name="T3" fmla="*/ 2147483647 h 43"/>
            <a:gd name="T4" fmla="*/ 2147483647 w 39"/>
            <a:gd name="T5" fmla="*/ 2147483647 h 43"/>
            <a:gd name="T6" fmla="*/ 2147483647 w 39"/>
            <a:gd name="T7" fmla="*/ 2147483647 h 43"/>
            <a:gd name="T8" fmla="*/ 2147483647 w 39"/>
            <a:gd name="T9" fmla="*/ 2147483647 h 43"/>
            <a:gd name="T10" fmla="*/ 2147483647 w 39"/>
            <a:gd name="T11" fmla="*/ 2147483647 h 43"/>
            <a:gd name="T12" fmla="*/ 2147483647 w 39"/>
            <a:gd name="T13" fmla="*/ 2147483647 h 43"/>
            <a:gd name="T14" fmla="*/ 2147483647 w 39"/>
            <a:gd name="T15" fmla="*/ 2147483647 h 43"/>
            <a:gd name="T16" fmla="*/ 2147483647 w 39"/>
            <a:gd name="T17" fmla="*/ 2147483647 h 43"/>
            <a:gd name="T18" fmla="*/ 2147483647 w 39"/>
            <a:gd name="T19" fmla="*/ 2147483647 h 43"/>
            <a:gd name="T20" fmla="*/ 2147483647 w 39"/>
            <a:gd name="T21" fmla="*/ 2147483647 h 43"/>
            <a:gd name="T22" fmla="*/ 2147483647 w 39"/>
            <a:gd name="T23" fmla="*/ 2147483647 h 43"/>
            <a:gd name="T24" fmla="*/ 2147483647 w 39"/>
            <a:gd name="T25" fmla="*/ 2147483647 h 43"/>
            <a:gd name="T26" fmla="*/ 2147483647 w 39"/>
            <a:gd name="T27" fmla="*/ 2147483647 h 43"/>
            <a:gd name="T28" fmla="*/ 2147483647 w 39"/>
            <a:gd name="T29" fmla="*/ 2147483647 h 43"/>
            <a:gd name="T30" fmla="*/ 2147483647 w 39"/>
            <a:gd name="T31" fmla="*/ 2147483647 h 43"/>
            <a:gd name="T32" fmla="*/ 2147483647 w 39"/>
            <a:gd name="T33" fmla="*/ 2147483647 h 43"/>
            <a:gd name="T34" fmla="*/ 2147483647 w 39"/>
            <a:gd name="T35" fmla="*/ 2147483647 h 43"/>
            <a:gd name="T36" fmla="*/ 2147483647 w 39"/>
            <a:gd name="T37" fmla="*/ 2147483647 h 43"/>
            <a:gd name="T38" fmla="*/ 2147483647 w 39"/>
            <a:gd name="T39" fmla="*/ 2147483647 h 43"/>
            <a:gd name="T40" fmla="*/ 2147483647 w 39"/>
            <a:gd name="T41" fmla="*/ 2147483647 h 43"/>
            <a:gd name="T42" fmla="*/ 2147483647 w 39"/>
            <a:gd name="T43" fmla="*/ 2147483647 h 43"/>
            <a:gd name="T44" fmla="*/ 2147483647 w 39"/>
            <a:gd name="T45" fmla="*/ 2147483647 h 43"/>
            <a:gd name="T46" fmla="*/ 2147483647 w 39"/>
            <a:gd name="T47" fmla="*/ 2147483647 h 43"/>
            <a:gd name="T48" fmla="*/ 2147483647 w 39"/>
            <a:gd name="T49" fmla="*/ 2147483647 h 43"/>
            <a:gd name="T50" fmla="*/ 2147483647 w 39"/>
            <a:gd name="T51" fmla="*/ 2147483647 h 43"/>
            <a:gd name="T52" fmla="*/ 2147483647 w 39"/>
            <a:gd name="T53" fmla="*/ 2147483647 h 43"/>
            <a:gd name="T54" fmla="*/ 2147483647 w 39"/>
            <a:gd name="T55" fmla="*/ 2147483647 h 43"/>
            <a:gd name="T56" fmla="*/ 2147483647 w 39"/>
            <a:gd name="T57" fmla="*/ 2147483647 h 43"/>
            <a:gd name="T58" fmla="*/ 2147483647 w 39"/>
            <a:gd name="T59" fmla="*/ 2147483647 h 43"/>
            <a:gd name="T60" fmla="*/ 2147483647 w 39"/>
            <a:gd name="T61" fmla="*/ 2147483647 h 43"/>
            <a:gd name="T62" fmla="*/ 2147483647 w 39"/>
            <a:gd name="T63" fmla="*/ 2147483647 h 43"/>
            <a:gd name="T64" fmla="*/ 2147483647 w 39"/>
            <a:gd name="T65" fmla="*/ 2147483647 h 43"/>
            <a:gd name="T66" fmla="*/ 2147483647 w 39"/>
            <a:gd name="T67" fmla="*/ 2147483647 h 43"/>
            <a:gd name="T68" fmla="*/ 2147483647 w 39"/>
            <a:gd name="T69" fmla="*/ 2147483647 h 4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39"/>
            <a:gd name="T106" fmla="*/ 0 h 43"/>
            <a:gd name="T107" fmla="*/ 39 w 39"/>
            <a:gd name="T108" fmla="*/ 43 h 43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39" h="43">
              <a:moveTo>
                <a:pt x="14" y="0"/>
              </a:moveTo>
              <a:lnTo>
                <a:pt x="26" y="0"/>
              </a:lnTo>
              <a:lnTo>
                <a:pt x="26" y="4"/>
              </a:lnTo>
              <a:lnTo>
                <a:pt x="28" y="9"/>
              </a:lnTo>
              <a:lnTo>
                <a:pt x="33" y="23"/>
              </a:lnTo>
              <a:lnTo>
                <a:pt x="36" y="25"/>
              </a:lnTo>
              <a:lnTo>
                <a:pt x="38" y="28"/>
              </a:lnTo>
              <a:lnTo>
                <a:pt x="39" y="34"/>
              </a:lnTo>
              <a:lnTo>
                <a:pt x="37" y="38"/>
              </a:lnTo>
              <a:lnTo>
                <a:pt x="36" y="40"/>
              </a:lnTo>
              <a:lnTo>
                <a:pt x="34" y="40"/>
              </a:lnTo>
              <a:lnTo>
                <a:pt x="33" y="42"/>
              </a:lnTo>
              <a:lnTo>
                <a:pt x="31" y="41"/>
              </a:lnTo>
              <a:lnTo>
                <a:pt x="29" y="43"/>
              </a:lnTo>
              <a:lnTo>
                <a:pt x="28" y="39"/>
              </a:lnTo>
              <a:lnTo>
                <a:pt x="27" y="38"/>
              </a:lnTo>
              <a:lnTo>
                <a:pt x="26" y="37"/>
              </a:lnTo>
              <a:lnTo>
                <a:pt x="26" y="36"/>
              </a:lnTo>
              <a:lnTo>
                <a:pt x="26" y="34"/>
              </a:lnTo>
              <a:lnTo>
                <a:pt x="25" y="33"/>
              </a:lnTo>
              <a:lnTo>
                <a:pt x="24" y="32"/>
              </a:lnTo>
              <a:lnTo>
                <a:pt x="23" y="32"/>
              </a:lnTo>
              <a:lnTo>
                <a:pt x="21" y="33"/>
              </a:lnTo>
              <a:lnTo>
                <a:pt x="20" y="31"/>
              </a:lnTo>
              <a:lnTo>
                <a:pt x="20" y="27"/>
              </a:lnTo>
              <a:lnTo>
                <a:pt x="19" y="27"/>
              </a:lnTo>
              <a:lnTo>
                <a:pt x="18" y="26"/>
              </a:lnTo>
              <a:lnTo>
                <a:pt x="17" y="27"/>
              </a:lnTo>
              <a:lnTo>
                <a:pt x="15" y="27"/>
              </a:lnTo>
              <a:lnTo>
                <a:pt x="13" y="26"/>
              </a:lnTo>
              <a:lnTo>
                <a:pt x="11" y="26"/>
              </a:lnTo>
              <a:lnTo>
                <a:pt x="8" y="26"/>
              </a:lnTo>
              <a:lnTo>
                <a:pt x="7" y="24"/>
              </a:lnTo>
              <a:lnTo>
                <a:pt x="6" y="25"/>
              </a:lnTo>
              <a:lnTo>
                <a:pt x="5" y="26"/>
              </a:lnTo>
              <a:lnTo>
                <a:pt x="3" y="26"/>
              </a:lnTo>
              <a:lnTo>
                <a:pt x="3" y="23"/>
              </a:lnTo>
              <a:lnTo>
                <a:pt x="3" y="21"/>
              </a:lnTo>
              <a:lnTo>
                <a:pt x="2" y="19"/>
              </a:lnTo>
              <a:lnTo>
                <a:pt x="2" y="17"/>
              </a:lnTo>
              <a:lnTo>
                <a:pt x="1" y="15"/>
              </a:lnTo>
              <a:lnTo>
                <a:pt x="1" y="13"/>
              </a:lnTo>
              <a:lnTo>
                <a:pt x="0" y="11"/>
              </a:lnTo>
              <a:lnTo>
                <a:pt x="3" y="10"/>
              </a:lnTo>
              <a:lnTo>
                <a:pt x="6" y="11"/>
              </a:lnTo>
              <a:lnTo>
                <a:pt x="7" y="9"/>
              </a:lnTo>
              <a:lnTo>
                <a:pt x="8" y="7"/>
              </a:lnTo>
              <a:lnTo>
                <a:pt x="10" y="9"/>
              </a:lnTo>
              <a:lnTo>
                <a:pt x="12" y="10"/>
              </a:lnTo>
              <a:lnTo>
                <a:pt x="15" y="11"/>
              </a:lnTo>
              <a:lnTo>
                <a:pt x="16" y="14"/>
              </a:lnTo>
              <a:lnTo>
                <a:pt x="16" y="15"/>
              </a:lnTo>
              <a:lnTo>
                <a:pt x="15" y="17"/>
              </a:lnTo>
              <a:lnTo>
                <a:pt x="16" y="17"/>
              </a:lnTo>
              <a:lnTo>
                <a:pt x="17" y="18"/>
              </a:lnTo>
              <a:lnTo>
                <a:pt x="18" y="18"/>
              </a:lnTo>
              <a:lnTo>
                <a:pt x="19" y="17"/>
              </a:lnTo>
              <a:lnTo>
                <a:pt x="19" y="16"/>
              </a:lnTo>
              <a:lnTo>
                <a:pt x="20" y="15"/>
              </a:lnTo>
              <a:lnTo>
                <a:pt x="20" y="14"/>
              </a:lnTo>
              <a:lnTo>
                <a:pt x="19" y="15"/>
              </a:lnTo>
              <a:lnTo>
                <a:pt x="18" y="11"/>
              </a:lnTo>
              <a:lnTo>
                <a:pt x="16" y="9"/>
              </a:lnTo>
              <a:lnTo>
                <a:pt x="16" y="4"/>
              </a:lnTo>
              <a:lnTo>
                <a:pt x="18" y="4"/>
              </a:lnTo>
              <a:lnTo>
                <a:pt x="19" y="3"/>
              </a:lnTo>
              <a:lnTo>
                <a:pt x="16" y="2"/>
              </a:lnTo>
              <a:lnTo>
                <a:pt x="14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14</xdr:row>
      <xdr:rowOff>9525</xdr:rowOff>
    </xdr:from>
    <xdr:to>
      <xdr:col>2</xdr:col>
      <xdr:colOff>304800</xdr:colOff>
      <xdr:row>15</xdr:row>
      <xdr:rowOff>114300</xdr:rowOff>
    </xdr:to>
    <xdr:sp macro="modRegionSelect.Region_Click" textlink="">
      <xdr:nvSpPr>
        <xdr:cNvPr id="408975" name="ShapeReg_37"/>
        <xdr:cNvSpPr>
          <a:spLocks/>
        </xdr:cNvSpPr>
      </xdr:nvSpPr>
      <xdr:spPr bwMode="auto">
        <a:xfrm>
          <a:off x="771525" y="2400300"/>
          <a:ext cx="352425" cy="266700"/>
        </a:xfrm>
        <a:custGeom>
          <a:avLst/>
          <a:gdLst>
            <a:gd name="T0" fmla="*/ 2147483647 w 37"/>
            <a:gd name="T1" fmla="*/ 2147483647 h 28"/>
            <a:gd name="T2" fmla="*/ 2147483647 w 37"/>
            <a:gd name="T3" fmla="*/ 2147483647 h 28"/>
            <a:gd name="T4" fmla="*/ 2147483647 w 37"/>
            <a:gd name="T5" fmla="*/ 2147483647 h 28"/>
            <a:gd name="T6" fmla="*/ 2147483647 w 37"/>
            <a:gd name="T7" fmla="*/ 2147483647 h 28"/>
            <a:gd name="T8" fmla="*/ 2147483647 w 37"/>
            <a:gd name="T9" fmla="*/ 2147483647 h 28"/>
            <a:gd name="T10" fmla="*/ 2147483647 w 37"/>
            <a:gd name="T11" fmla="*/ 2147483647 h 28"/>
            <a:gd name="T12" fmla="*/ 2147483647 w 37"/>
            <a:gd name="T13" fmla="*/ 2147483647 h 28"/>
            <a:gd name="T14" fmla="*/ 2147483647 w 37"/>
            <a:gd name="T15" fmla="*/ 2147483647 h 28"/>
            <a:gd name="T16" fmla="*/ 2147483647 w 37"/>
            <a:gd name="T17" fmla="*/ 2147483647 h 28"/>
            <a:gd name="T18" fmla="*/ 2147483647 w 37"/>
            <a:gd name="T19" fmla="*/ 2147483647 h 28"/>
            <a:gd name="T20" fmla="*/ 2147483647 w 37"/>
            <a:gd name="T21" fmla="*/ 2147483647 h 28"/>
            <a:gd name="T22" fmla="*/ 2147483647 w 37"/>
            <a:gd name="T23" fmla="*/ 2147483647 h 28"/>
            <a:gd name="T24" fmla="*/ 2147483647 w 37"/>
            <a:gd name="T25" fmla="*/ 2147483647 h 28"/>
            <a:gd name="T26" fmla="*/ 2147483647 w 37"/>
            <a:gd name="T27" fmla="*/ 2147483647 h 28"/>
            <a:gd name="T28" fmla="*/ 2147483647 w 37"/>
            <a:gd name="T29" fmla="*/ 2147483647 h 28"/>
            <a:gd name="T30" fmla="*/ 2147483647 w 37"/>
            <a:gd name="T31" fmla="*/ 2147483647 h 28"/>
            <a:gd name="T32" fmla="*/ 2147483647 w 37"/>
            <a:gd name="T33" fmla="*/ 2147483647 h 28"/>
            <a:gd name="T34" fmla="*/ 2147483647 w 37"/>
            <a:gd name="T35" fmla="*/ 2147483647 h 28"/>
            <a:gd name="T36" fmla="*/ 2147483647 w 37"/>
            <a:gd name="T37" fmla="*/ 2147483647 h 28"/>
            <a:gd name="T38" fmla="*/ 2147483647 w 37"/>
            <a:gd name="T39" fmla="*/ 2147483647 h 28"/>
            <a:gd name="T40" fmla="*/ 2147483647 w 37"/>
            <a:gd name="T41" fmla="*/ 2147483647 h 28"/>
            <a:gd name="T42" fmla="*/ 2147483647 w 37"/>
            <a:gd name="T43" fmla="*/ 2147483647 h 28"/>
            <a:gd name="T44" fmla="*/ 2147483647 w 37"/>
            <a:gd name="T45" fmla="*/ 2147483647 h 28"/>
            <a:gd name="T46" fmla="*/ 2147483647 w 37"/>
            <a:gd name="T47" fmla="*/ 2147483647 h 28"/>
            <a:gd name="T48" fmla="*/ 2147483647 w 37"/>
            <a:gd name="T49" fmla="*/ 2147483647 h 28"/>
            <a:gd name="T50" fmla="*/ 2147483647 w 37"/>
            <a:gd name="T51" fmla="*/ 2147483647 h 28"/>
            <a:gd name="T52" fmla="*/ 2147483647 w 37"/>
            <a:gd name="T53" fmla="*/ 2147483647 h 28"/>
            <a:gd name="T54" fmla="*/ 2147483647 w 37"/>
            <a:gd name="T55" fmla="*/ 2147483647 h 28"/>
            <a:gd name="T56" fmla="*/ 2147483647 w 37"/>
            <a:gd name="T57" fmla="*/ 2147483647 h 28"/>
            <a:gd name="T58" fmla="*/ 2147483647 w 37"/>
            <a:gd name="T59" fmla="*/ 2147483647 h 28"/>
            <a:gd name="T60" fmla="*/ 2147483647 w 37"/>
            <a:gd name="T61" fmla="*/ 2147483647 h 28"/>
            <a:gd name="T62" fmla="*/ 2147483647 w 37"/>
            <a:gd name="T63" fmla="*/ 2147483647 h 28"/>
            <a:gd name="T64" fmla="*/ 2147483647 w 37"/>
            <a:gd name="T65" fmla="*/ 2147483647 h 28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37"/>
            <a:gd name="T100" fmla="*/ 0 h 28"/>
            <a:gd name="T101" fmla="*/ 37 w 37"/>
            <a:gd name="T102" fmla="*/ 28 h 28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37" h="28">
              <a:moveTo>
                <a:pt x="36" y="28"/>
              </a:moveTo>
              <a:lnTo>
                <a:pt x="37" y="27"/>
              </a:lnTo>
              <a:lnTo>
                <a:pt x="37" y="25"/>
              </a:lnTo>
              <a:lnTo>
                <a:pt x="36" y="22"/>
              </a:lnTo>
              <a:lnTo>
                <a:pt x="34" y="22"/>
              </a:lnTo>
              <a:lnTo>
                <a:pt x="34" y="20"/>
              </a:lnTo>
              <a:lnTo>
                <a:pt x="35" y="19"/>
              </a:lnTo>
              <a:lnTo>
                <a:pt x="34" y="17"/>
              </a:lnTo>
              <a:lnTo>
                <a:pt x="34" y="15"/>
              </a:lnTo>
              <a:lnTo>
                <a:pt x="33" y="14"/>
              </a:lnTo>
              <a:lnTo>
                <a:pt x="32" y="13"/>
              </a:lnTo>
              <a:lnTo>
                <a:pt x="32" y="12"/>
              </a:lnTo>
              <a:lnTo>
                <a:pt x="32" y="10"/>
              </a:lnTo>
              <a:lnTo>
                <a:pt x="31" y="9"/>
              </a:lnTo>
              <a:lnTo>
                <a:pt x="30" y="8"/>
              </a:lnTo>
              <a:lnTo>
                <a:pt x="29" y="8"/>
              </a:lnTo>
              <a:lnTo>
                <a:pt x="27" y="9"/>
              </a:lnTo>
              <a:lnTo>
                <a:pt x="26" y="7"/>
              </a:lnTo>
              <a:lnTo>
                <a:pt x="26" y="3"/>
              </a:lnTo>
              <a:lnTo>
                <a:pt x="25" y="3"/>
              </a:lnTo>
              <a:lnTo>
                <a:pt x="24" y="2"/>
              </a:lnTo>
              <a:lnTo>
                <a:pt x="23" y="3"/>
              </a:lnTo>
              <a:lnTo>
                <a:pt x="21" y="3"/>
              </a:lnTo>
              <a:lnTo>
                <a:pt x="19" y="2"/>
              </a:lnTo>
              <a:lnTo>
                <a:pt x="17" y="2"/>
              </a:lnTo>
              <a:lnTo>
                <a:pt x="14" y="2"/>
              </a:lnTo>
              <a:lnTo>
                <a:pt x="13" y="0"/>
              </a:lnTo>
              <a:lnTo>
                <a:pt x="12" y="1"/>
              </a:lnTo>
              <a:lnTo>
                <a:pt x="11" y="2"/>
              </a:lnTo>
              <a:lnTo>
                <a:pt x="9" y="2"/>
              </a:lnTo>
              <a:lnTo>
                <a:pt x="7" y="2"/>
              </a:lnTo>
              <a:lnTo>
                <a:pt x="6" y="3"/>
              </a:lnTo>
              <a:lnTo>
                <a:pt x="6" y="5"/>
              </a:lnTo>
              <a:lnTo>
                <a:pt x="5" y="6"/>
              </a:lnTo>
              <a:lnTo>
                <a:pt x="5" y="7"/>
              </a:lnTo>
              <a:lnTo>
                <a:pt x="7" y="8"/>
              </a:lnTo>
              <a:lnTo>
                <a:pt x="6" y="10"/>
              </a:lnTo>
              <a:lnTo>
                <a:pt x="4" y="10"/>
              </a:lnTo>
              <a:lnTo>
                <a:pt x="3" y="12"/>
              </a:lnTo>
              <a:lnTo>
                <a:pt x="2" y="12"/>
              </a:lnTo>
              <a:lnTo>
                <a:pt x="2" y="14"/>
              </a:lnTo>
              <a:lnTo>
                <a:pt x="1" y="15"/>
              </a:lnTo>
              <a:lnTo>
                <a:pt x="0" y="16"/>
              </a:lnTo>
              <a:lnTo>
                <a:pt x="1" y="17"/>
              </a:lnTo>
              <a:lnTo>
                <a:pt x="2" y="19"/>
              </a:lnTo>
              <a:lnTo>
                <a:pt x="3" y="20"/>
              </a:lnTo>
              <a:lnTo>
                <a:pt x="5" y="20"/>
              </a:lnTo>
              <a:lnTo>
                <a:pt x="6" y="21"/>
              </a:lnTo>
              <a:lnTo>
                <a:pt x="8" y="21"/>
              </a:lnTo>
              <a:lnTo>
                <a:pt x="10" y="22"/>
              </a:lnTo>
              <a:lnTo>
                <a:pt x="13" y="22"/>
              </a:lnTo>
              <a:lnTo>
                <a:pt x="14" y="23"/>
              </a:lnTo>
              <a:lnTo>
                <a:pt x="16" y="24"/>
              </a:lnTo>
              <a:lnTo>
                <a:pt x="17" y="22"/>
              </a:lnTo>
              <a:lnTo>
                <a:pt x="19" y="22"/>
              </a:lnTo>
              <a:lnTo>
                <a:pt x="21" y="21"/>
              </a:lnTo>
              <a:lnTo>
                <a:pt x="23" y="21"/>
              </a:lnTo>
              <a:lnTo>
                <a:pt x="24" y="22"/>
              </a:lnTo>
              <a:lnTo>
                <a:pt x="25" y="23"/>
              </a:lnTo>
              <a:lnTo>
                <a:pt x="26" y="25"/>
              </a:lnTo>
              <a:lnTo>
                <a:pt x="28" y="25"/>
              </a:lnTo>
              <a:lnTo>
                <a:pt x="29" y="26"/>
              </a:lnTo>
              <a:lnTo>
                <a:pt x="31" y="26"/>
              </a:lnTo>
              <a:lnTo>
                <a:pt x="31" y="25"/>
              </a:lnTo>
              <a:lnTo>
                <a:pt x="32" y="26"/>
              </a:lnTo>
              <a:lnTo>
                <a:pt x="34" y="27"/>
              </a:lnTo>
              <a:lnTo>
                <a:pt x="36" y="28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13</xdr:row>
      <xdr:rowOff>76200</xdr:rowOff>
    </xdr:from>
    <xdr:to>
      <xdr:col>2</xdr:col>
      <xdr:colOff>200025</xdr:colOff>
      <xdr:row>13</xdr:row>
      <xdr:rowOff>114300</xdr:rowOff>
    </xdr:to>
    <xdr:sp macro="modRegionSelect.Region_Click" textlink="">
      <xdr:nvSpPr>
        <xdr:cNvPr id="408976" name="ShapeReg_13"/>
        <xdr:cNvSpPr>
          <a:spLocks/>
        </xdr:cNvSpPr>
      </xdr:nvSpPr>
      <xdr:spPr bwMode="auto">
        <a:xfrm>
          <a:off x="971550" y="2305050"/>
          <a:ext cx="47625" cy="38100"/>
        </a:xfrm>
        <a:custGeom>
          <a:avLst/>
          <a:gdLst>
            <a:gd name="T0" fmla="*/ 2147483647 w 5"/>
            <a:gd name="T1" fmla="*/ 2147483647 h 4"/>
            <a:gd name="T2" fmla="*/ 2147483647 w 5"/>
            <a:gd name="T3" fmla="*/ 2147483647 h 4"/>
            <a:gd name="T4" fmla="*/ 0 w 5"/>
            <a:gd name="T5" fmla="*/ 2147483647 h 4"/>
            <a:gd name="T6" fmla="*/ 0 w 5"/>
            <a:gd name="T7" fmla="*/ 2147483647 h 4"/>
            <a:gd name="T8" fmla="*/ 2147483647 w 5"/>
            <a:gd name="T9" fmla="*/ 2147483647 h 4"/>
            <a:gd name="T10" fmla="*/ 2147483647 w 5"/>
            <a:gd name="T11" fmla="*/ 0 h 4"/>
            <a:gd name="T12" fmla="*/ 2147483647 w 5"/>
            <a:gd name="T13" fmla="*/ 0 h 4"/>
            <a:gd name="T14" fmla="*/ 2147483647 w 5"/>
            <a:gd name="T15" fmla="*/ 2147483647 h 4"/>
            <a:gd name="T16" fmla="*/ 2147483647 w 5"/>
            <a:gd name="T17" fmla="*/ 2147483647 h 4"/>
            <a:gd name="T18" fmla="*/ 2147483647 w 5"/>
            <a:gd name="T19" fmla="*/ 0 h 4"/>
            <a:gd name="T20" fmla="*/ 2147483647 w 5"/>
            <a:gd name="T21" fmla="*/ 0 h 4"/>
            <a:gd name="T22" fmla="*/ 2147483647 w 5"/>
            <a:gd name="T23" fmla="*/ 2147483647 h 4"/>
            <a:gd name="T24" fmla="*/ 2147483647 w 5"/>
            <a:gd name="T25" fmla="*/ 2147483647 h 4"/>
            <a:gd name="T26" fmla="*/ 2147483647 w 5"/>
            <a:gd name="T27" fmla="*/ 2147483647 h 4"/>
            <a:gd name="T28" fmla="*/ 2147483647 w 5"/>
            <a:gd name="T29" fmla="*/ 2147483647 h 4"/>
            <a:gd name="T30" fmla="*/ 2147483647 w 5"/>
            <a:gd name="T31" fmla="*/ 2147483647 h 4"/>
            <a:gd name="T32" fmla="*/ 2147483647 w 5"/>
            <a:gd name="T33" fmla="*/ 2147483647 h 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5"/>
            <a:gd name="T52" fmla="*/ 0 h 4"/>
            <a:gd name="T53" fmla="*/ 5 w 5"/>
            <a:gd name="T54" fmla="*/ 4 h 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5" h="4">
              <a:moveTo>
                <a:pt x="2" y="4"/>
              </a:moveTo>
              <a:lnTo>
                <a:pt x="1" y="3"/>
              </a:lnTo>
              <a:lnTo>
                <a:pt x="0" y="3"/>
              </a:lnTo>
              <a:lnTo>
                <a:pt x="0" y="2"/>
              </a:lnTo>
              <a:lnTo>
                <a:pt x="1" y="1"/>
              </a:lnTo>
              <a:lnTo>
                <a:pt x="1" y="0"/>
              </a:ln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5" y="1"/>
              </a:lnTo>
              <a:lnTo>
                <a:pt x="4" y="2"/>
              </a:lnTo>
              <a:lnTo>
                <a:pt x="4" y="3"/>
              </a:lnTo>
              <a:lnTo>
                <a:pt x="3" y="4"/>
              </a:lnTo>
              <a:lnTo>
                <a:pt x="2" y="4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6</xdr:row>
      <xdr:rowOff>76200</xdr:rowOff>
    </xdr:from>
    <xdr:to>
      <xdr:col>11</xdr:col>
      <xdr:colOff>247650</xdr:colOff>
      <xdr:row>21</xdr:row>
      <xdr:rowOff>76200</xdr:rowOff>
    </xdr:to>
    <xdr:grpSp>
      <xdr:nvGrpSpPr>
        <xdr:cNvPr id="408977" name="ShapeReg_57"/>
        <xdr:cNvGrpSpPr>
          <a:grpSpLocks/>
        </xdr:cNvGrpSpPr>
      </xdr:nvGrpSpPr>
      <xdr:grpSpPr bwMode="auto">
        <a:xfrm>
          <a:off x="4562475" y="1171575"/>
          <a:ext cx="1990725" cy="2428875"/>
          <a:chOff x="485" y="123"/>
          <a:chExt cx="209" cy="255"/>
        </a:xfrm>
      </xdr:grpSpPr>
      <xdr:sp macro="modRegionSelect.Region_Click" textlink="">
        <xdr:nvSpPr>
          <xdr:cNvPr id="409063" name="ShapeReg_57"/>
          <xdr:cNvSpPr>
            <a:spLocks/>
          </xdr:cNvSpPr>
        </xdr:nvSpPr>
        <xdr:spPr bwMode="auto">
          <a:xfrm>
            <a:off x="485" y="127"/>
            <a:ext cx="209" cy="251"/>
          </a:xfrm>
          <a:custGeom>
            <a:avLst/>
            <a:gdLst>
              <a:gd name="T0" fmla="*/ 0 w 7376"/>
              <a:gd name="T1" fmla="*/ 0 h 8894"/>
              <a:gd name="T2" fmla="*/ 0 w 7376"/>
              <a:gd name="T3" fmla="*/ 0 h 8894"/>
              <a:gd name="T4" fmla="*/ 0 w 7376"/>
              <a:gd name="T5" fmla="*/ 0 h 8894"/>
              <a:gd name="T6" fmla="*/ 0 w 7376"/>
              <a:gd name="T7" fmla="*/ 0 h 8894"/>
              <a:gd name="T8" fmla="*/ 0 w 7376"/>
              <a:gd name="T9" fmla="*/ 0 h 8894"/>
              <a:gd name="T10" fmla="*/ 0 w 7376"/>
              <a:gd name="T11" fmla="*/ 0 h 8894"/>
              <a:gd name="T12" fmla="*/ 0 w 7376"/>
              <a:gd name="T13" fmla="*/ 0 h 8894"/>
              <a:gd name="T14" fmla="*/ 0 w 7376"/>
              <a:gd name="T15" fmla="*/ 0 h 8894"/>
              <a:gd name="T16" fmla="*/ 0 w 7376"/>
              <a:gd name="T17" fmla="*/ 0 h 8894"/>
              <a:gd name="T18" fmla="*/ 0 w 7376"/>
              <a:gd name="T19" fmla="*/ 0 h 8894"/>
              <a:gd name="T20" fmla="*/ 0 w 7376"/>
              <a:gd name="T21" fmla="*/ 0 h 8894"/>
              <a:gd name="T22" fmla="*/ 0 w 7376"/>
              <a:gd name="T23" fmla="*/ 0 h 8894"/>
              <a:gd name="T24" fmla="*/ 0 w 7376"/>
              <a:gd name="T25" fmla="*/ 0 h 8894"/>
              <a:gd name="T26" fmla="*/ 0 w 7376"/>
              <a:gd name="T27" fmla="*/ 0 h 8894"/>
              <a:gd name="T28" fmla="*/ 0 w 7376"/>
              <a:gd name="T29" fmla="*/ 0 h 8894"/>
              <a:gd name="T30" fmla="*/ 0 w 7376"/>
              <a:gd name="T31" fmla="*/ 0 h 8894"/>
              <a:gd name="T32" fmla="*/ 0 w 7376"/>
              <a:gd name="T33" fmla="*/ 0 h 8894"/>
              <a:gd name="T34" fmla="*/ 0 w 7376"/>
              <a:gd name="T35" fmla="*/ 0 h 8894"/>
              <a:gd name="T36" fmla="*/ 0 w 7376"/>
              <a:gd name="T37" fmla="*/ 0 h 8894"/>
              <a:gd name="T38" fmla="*/ 0 w 7376"/>
              <a:gd name="T39" fmla="*/ 0 h 8894"/>
              <a:gd name="T40" fmla="*/ 0 w 7376"/>
              <a:gd name="T41" fmla="*/ 0 h 8894"/>
              <a:gd name="T42" fmla="*/ 0 w 7376"/>
              <a:gd name="T43" fmla="*/ 0 h 8894"/>
              <a:gd name="T44" fmla="*/ 0 w 7376"/>
              <a:gd name="T45" fmla="*/ 0 h 8894"/>
              <a:gd name="T46" fmla="*/ 0 w 7376"/>
              <a:gd name="T47" fmla="*/ 0 h 8894"/>
              <a:gd name="T48" fmla="*/ 0 w 7376"/>
              <a:gd name="T49" fmla="*/ 0 h 8894"/>
              <a:gd name="T50" fmla="*/ 0 w 7376"/>
              <a:gd name="T51" fmla="*/ 0 h 8894"/>
              <a:gd name="T52" fmla="*/ 0 w 7376"/>
              <a:gd name="T53" fmla="*/ 0 h 8894"/>
              <a:gd name="T54" fmla="*/ 0 w 7376"/>
              <a:gd name="T55" fmla="*/ 0 h 8894"/>
              <a:gd name="T56" fmla="*/ 0 w 7376"/>
              <a:gd name="T57" fmla="*/ 0 h 8894"/>
              <a:gd name="T58" fmla="*/ 0 w 7376"/>
              <a:gd name="T59" fmla="*/ 0 h 8894"/>
              <a:gd name="T60" fmla="*/ 0 w 7376"/>
              <a:gd name="T61" fmla="*/ 0 h 8894"/>
              <a:gd name="T62" fmla="*/ 0 w 7376"/>
              <a:gd name="T63" fmla="*/ 0 h 8894"/>
              <a:gd name="T64" fmla="*/ 0 w 7376"/>
              <a:gd name="T65" fmla="*/ 0 h 8894"/>
              <a:gd name="T66" fmla="*/ 0 w 7376"/>
              <a:gd name="T67" fmla="*/ 0 h 8894"/>
              <a:gd name="T68" fmla="*/ 0 w 7376"/>
              <a:gd name="T69" fmla="*/ 0 h 8894"/>
              <a:gd name="T70" fmla="*/ 0 w 7376"/>
              <a:gd name="T71" fmla="*/ 0 h 8894"/>
              <a:gd name="T72" fmla="*/ 0 w 7376"/>
              <a:gd name="T73" fmla="*/ 0 h 8894"/>
              <a:gd name="T74" fmla="*/ 0 w 7376"/>
              <a:gd name="T75" fmla="*/ 0 h 8894"/>
              <a:gd name="T76" fmla="*/ 0 w 7376"/>
              <a:gd name="T77" fmla="*/ 0 h 8894"/>
              <a:gd name="T78" fmla="*/ 0 w 7376"/>
              <a:gd name="T79" fmla="*/ 0 h 8894"/>
              <a:gd name="T80" fmla="*/ 0 w 7376"/>
              <a:gd name="T81" fmla="*/ 0 h 8894"/>
              <a:gd name="T82" fmla="*/ 0 w 7376"/>
              <a:gd name="T83" fmla="*/ 0 h 8894"/>
              <a:gd name="T84" fmla="*/ 0 w 7376"/>
              <a:gd name="T85" fmla="*/ 0 h 8894"/>
              <a:gd name="T86" fmla="*/ 0 w 7376"/>
              <a:gd name="T87" fmla="*/ 0 h 8894"/>
              <a:gd name="T88" fmla="*/ 0 w 7376"/>
              <a:gd name="T89" fmla="*/ 0 h 8894"/>
              <a:gd name="T90" fmla="*/ 0 w 7376"/>
              <a:gd name="T91" fmla="*/ 0 h 8894"/>
              <a:gd name="T92" fmla="*/ 0 w 7376"/>
              <a:gd name="T93" fmla="*/ 0 h 8894"/>
              <a:gd name="T94" fmla="*/ 0 w 7376"/>
              <a:gd name="T95" fmla="*/ 0 h 8894"/>
              <a:gd name="T96" fmla="*/ 0 w 7376"/>
              <a:gd name="T97" fmla="*/ 0 h 8894"/>
              <a:gd name="T98" fmla="*/ 0 w 7376"/>
              <a:gd name="T99" fmla="*/ 0 h 8894"/>
              <a:gd name="T100" fmla="*/ 0 w 7376"/>
              <a:gd name="T101" fmla="*/ 0 h 8894"/>
              <a:gd name="T102" fmla="*/ 0 w 7376"/>
              <a:gd name="T103" fmla="*/ 0 h 8894"/>
              <a:gd name="T104" fmla="*/ 0 w 7376"/>
              <a:gd name="T105" fmla="*/ 0 h 8894"/>
              <a:gd name="T106" fmla="*/ 0 w 7376"/>
              <a:gd name="T107" fmla="*/ 0 h 8894"/>
              <a:gd name="T108" fmla="*/ 0 w 7376"/>
              <a:gd name="T109" fmla="*/ 0 h 8894"/>
              <a:gd name="T110" fmla="*/ 0 w 7376"/>
              <a:gd name="T111" fmla="*/ 0 h 889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7376"/>
              <a:gd name="T169" fmla="*/ 0 h 8894"/>
              <a:gd name="T170" fmla="*/ 7376 w 7376"/>
              <a:gd name="T171" fmla="*/ 8894 h 889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7376" h="8894">
                <a:moveTo>
                  <a:pt x="6531" y="0"/>
                </a:moveTo>
                <a:lnTo>
                  <a:pt x="6441" y="89"/>
                </a:lnTo>
                <a:lnTo>
                  <a:pt x="6441" y="155"/>
                </a:lnTo>
                <a:lnTo>
                  <a:pt x="6486" y="199"/>
                </a:lnTo>
                <a:lnTo>
                  <a:pt x="6394" y="199"/>
                </a:lnTo>
                <a:lnTo>
                  <a:pt x="6310" y="268"/>
                </a:lnTo>
                <a:lnTo>
                  <a:pt x="6192" y="319"/>
                </a:lnTo>
                <a:lnTo>
                  <a:pt x="6060" y="188"/>
                </a:lnTo>
                <a:lnTo>
                  <a:pt x="5997" y="124"/>
                </a:lnTo>
                <a:lnTo>
                  <a:pt x="5868" y="131"/>
                </a:lnTo>
                <a:lnTo>
                  <a:pt x="5712" y="155"/>
                </a:lnTo>
                <a:lnTo>
                  <a:pt x="5623" y="263"/>
                </a:lnTo>
                <a:lnTo>
                  <a:pt x="5524" y="362"/>
                </a:lnTo>
                <a:lnTo>
                  <a:pt x="5407" y="536"/>
                </a:lnTo>
                <a:lnTo>
                  <a:pt x="5407" y="672"/>
                </a:lnTo>
                <a:lnTo>
                  <a:pt x="5313" y="790"/>
                </a:lnTo>
                <a:lnTo>
                  <a:pt x="5223" y="879"/>
                </a:lnTo>
                <a:lnTo>
                  <a:pt x="5124" y="884"/>
                </a:lnTo>
                <a:lnTo>
                  <a:pt x="5035" y="837"/>
                </a:lnTo>
                <a:lnTo>
                  <a:pt x="4908" y="907"/>
                </a:lnTo>
                <a:cubicBezTo>
                  <a:pt x="4908" y="907"/>
                  <a:pt x="4936" y="1030"/>
                  <a:pt x="4922" y="1015"/>
                </a:cubicBezTo>
                <a:cubicBezTo>
                  <a:pt x="4908" y="1001"/>
                  <a:pt x="4833" y="921"/>
                  <a:pt x="4833" y="921"/>
                </a:cubicBezTo>
                <a:lnTo>
                  <a:pt x="4767" y="997"/>
                </a:lnTo>
                <a:lnTo>
                  <a:pt x="4663" y="997"/>
                </a:lnTo>
                <a:cubicBezTo>
                  <a:pt x="4663" y="997"/>
                  <a:pt x="4600" y="976"/>
                  <a:pt x="4631" y="945"/>
                </a:cubicBezTo>
                <a:cubicBezTo>
                  <a:pt x="4661" y="914"/>
                  <a:pt x="4701" y="860"/>
                  <a:pt x="4701" y="860"/>
                </a:cubicBezTo>
                <a:lnTo>
                  <a:pt x="4616" y="799"/>
                </a:lnTo>
                <a:lnTo>
                  <a:pt x="4475" y="860"/>
                </a:lnTo>
                <a:lnTo>
                  <a:pt x="4377" y="907"/>
                </a:lnTo>
                <a:lnTo>
                  <a:pt x="4334" y="1025"/>
                </a:lnTo>
                <a:lnTo>
                  <a:pt x="4315" y="1091"/>
                </a:lnTo>
                <a:lnTo>
                  <a:pt x="4344" y="1241"/>
                </a:lnTo>
                <a:lnTo>
                  <a:pt x="4344" y="1331"/>
                </a:lnTo>
                <a:lnTo>
                  <a:pt x="4264" y="1406"/>
                </a:lnTo>
                <a:lnTo>
                  <a:pt x="4287" y="1223"/>
                </a:lnTo>
                <a:lnTo>
                  <a:pt x="4198" y="1194"/>
                </a:lnTo>
                <a:lnTo>
                  <a:pt x="4127" y="1265"/>
                </a:lnTo>
                <a:lnTo>
                  <a:pt x="4047" y="1302"/>
                </a:lnTo>
                <a:lnTo>
                  <a:pt x="4080" y="1175"/>
                </a:lnTo>
                <a:cubicBezTo>
                  <a:pt x="4080" y="1175"/>
                  <a:pt x="4170" y="1143"/>
                  <a:pt x="4170" y="1114"/>
                </a:cubicBezTo>
                <a:cubicBezTo>
                  <a:pt x="4170" y="1086"/>
                  <a:pt x="4151" y="1067"/>
                  <a:pt x="4151" y="1067"/>
                </a:cubicBezTo>
                <a:lnTo>
                  <a:pt x="4014" y="1128"/>
                </a:lnTo>
                <a:lnTo>
                  <a:pt x="3840" y="1194"/>
                </a:lnTo>
                <a:lnTo>
                  <a:pt x="3803" y="1302"/>
                </a:lnTo>
                <a:lnTo>
                  <a:pt x="3671" y="1368"/>
                </a:lnTo>
                <a:lnTo>
                  <a:pt x="3582" y="1368"/>
                </a:lnTo>
                <a:lnTo>
                  <a:pt x="3520" y="1429"/>
                </a:lnTo>
                <a:lnTo>
                  <a:pt x="3619" y="1491"/>
                </a:lnTo>
                <a:lnTo>
                  <a:pt x="3633" y="1556"/>
                </a:lnTo>
                <a:lnTo>
                  <a:pt x="3530" y="1650"/>
                </a:lnTo>
                <a:lnTo>
                  <a:pt x="3530" y="1749"/>
                </a:lnTo>
                <a:lnTo>
                  <a:pt x="3586" y="1787"/>
                </a:lnTo>
                <a:lnTo>
                  <a:pt x="3633" y="1665"/>
                </a:lnTo>
                <a:lnTo>
                  <a:pt x="3666" y="1693"/>
                </a:lnTo>
                <a:lnTo>
                  <a:pt x="3666" y="1796"/>
                </a:lnTo>
                <a:lnTo>
                  <a:pt x="3746" y="1839"/>
                </a:lnTo>
                <a:lnTo>
                  <a:pt x="3817" y="1909"/>
                </a:lnTo>
                <a:lnTo>
                  <a:pt x="3850" y="1928"/>
                </a:lnTo>
                <a:lnTo>
                  <a:pt x="3779" y="1999"/>
                </a:lnTo>
                <a:lnTo>
                  <a:pt x="3690" y="1994"/>
                </a:lnTo>
                <a:lnTo>
                  <a:pt x="3638" y="2050"/>
                </a:lnTo>
                <a:lnTo>
                  <a:pt x="3598" y="2090"/>
                </a:lnTo>
                <a:lnTo>
                  <a:pt x="3709" y="2140"/>
                </a:lnTo>
                <a:lnTo>
                  <a:pt x="3709" y="2210"/>
                </a:lnTo>
                <a:lnTo>
                  <a:pt x="3605" y="2182"/>
                </a:lnTo>
                <a:lnTo>
                  <a:pt x="3516" y="2187"/>
                </a:lnTo>
                <a:lnTo>
                  <a:pt x="3393" y="2215"/>
                </a:lnTo>
                <a:lnTo>
                  <a:pt x="3328" y="2337"/>
                </a:lnTo>
                <a:lnTo>
                  <a:pt x="3351" y="2460"/>
                </a:lnTo>
                <a:lnTo>
                  <a:pt x="3234" y="2460"/>
                </a:lnTo>
                <a:lnTo>
                  <a:pt x="3130" y="2488"/>
                </a:lnTo>
                <a:lnTo>
                  <a:pt x="3064" y="2422"/>
                </a:lnTo>
                <a:lnTo>
                  <a:pt x="2947" y="2408"/>
                </a:lnTo>
                <a:lnTo>
                  <a:pt x="2947" y="2492"/>
                </a:lnTo>
                <a:lnTo>
                  <a:pt x="3008" y="2554"/>
                </a:lnTo>
                <a:lnTo>
                  <a:pt x="3008" y="2619"/>
                </a:lnTo>
                <a:lnTo>
                  <a:pt x="3036" y="2690"/>
                </a:lnTo>
                <a:lnTo>
                  <a:pt x="3083" y="2845"/>
                </a:lnTo>
                <a:lnTo>
                  <a:pt x="3074" y="2935"/>
                </a:lnTo>
                <a:lnTo>
                  <a:pt x="2965" y="2878"/>
                </a:lnTo>
                <a:lnTo>
                  <a:pt x="2923" y="2921"/>
                </a:lnTo>
                <a:lnTo>
                  <a:pt x="2824" y="2902"/>
                </a:lnTo>
                <a:lnTo>
                  <a:pt x="2754" y="2855"/>
                </a:lnTo>
                <a:lnTo>
                  <a:pt x="2662" y="2763"/>
                </a:lnTo>
                <a:lnTo>
                  <a:pt x="2566" y="2765"/>
                </a:lnTo>
                <a:lnTo>
                  <a:pt x="2566" y="2690"/>
                </a:lnTo>
                <a:cubicBezTo>
                  <a:pt x="2566" y="2690"/>
                  <a:pt x="2523" y="2624"/>
                  <a:pt x="2523" y="2648"/>
                </a:cubicBezTo>
                <a:cubicBezTo>
                  <a:pt x="2523" y="2671"/>
                  <a:pt x="2472" y="2695"/>
                  <a:pt x="2472" y="2695"/>
                </a:cubicBezTo>
                <a:lnTo>
                  <a:pt x="2406" y="2629"/>
                </a:lnTo>
                <a:lnTo>
                  <a:pt x="2443" y="2591"/>
                </a:lnTo>
                <a:lnTo>
                  <a:pt x="2504" y="2572"/>
                </a:lnTo>
                <a:lnTo>
                  <a:pt x="2504" y="2469"/>
                </a:lnTo>
                <a:lnTo>
                  <a:pt x="2457" y="2422"/>
                </a:lnTo>
                <a:lnTo>
                  <a:pt x="2368" y="2478"/>
                </a:lnTo>
                <a:lnTo>
                  <a:pt x="2368" y="2389"/>
                </a:lnTo>
                <a:lnTo>
                  <a:pt x="2314" y="2335"/>
                </a:lnTo>
                <a:lnTo>
                  <a:pt x="2260" y="2335"/>
                </a:lnTo>
                <a:lnTo>
                  <a:pt x="2297" y="2220"/>
                </a:lnTo>
                <a:lnTo>
                  <a:pt x="2185" y="2182"/>
                </a:lnTo>
                <a:lnTo>
                  <a:pt x="2152" y="2215"/>
                </a:lnTo>
                <a:lnTo>
                  <a:pt x="2048" y="2135"/>
                </a:lnTo>
                <a:cubicBezTo>
                  <a:pt x="2048" y="2135"/>
                  <a:pt x="2039" y="2180"/>
                  <a:pt x="2004" y="2180"/>
                </a:cubicBezTo>
                <a:cubicBezTo>
                  <a:pt x="1968" y="2180"/>
                  <a:pt x="1973" y="2267"/>
                  <a:pt x="1973" y="2267"/>
                </a:cubicBezTo>
                <a:lnTo>
                  <a:pt x="1935" y="2295"/>
                </a:lnTo>
                <a:lnTo>
                  <a:pt x="1898" y="2253"/>
                </a:lnTo>
                <a:lnTo>
                  <a:pt x="1860" y="2262"/>
                </a:lnTo>
                <a:lnTo>
                  <a:pt x="1841" y="2318"/>
                </a:lnTo>
                <a:lnTo>
                  <a:pt x="1766" y="2267"/>
                </a:lnTo>
                <a:lnTo>
                  <a:pt x="1717" y="2217"/>
                </a:lnTo>
                <a:lnTo>
                  <a:pt x="1658" y="2262"/>
                </a:lnTo>
                <a:lnTo>
                  <a:pt x="1601" y="2206"/>
                </a:lnTo>
                <a:lnTo>
                  <a:pt x="1587" y="2262"/>
                </a:lnTo>
                <a:lnTo>
                  <a:pt x="1568" y="2370"/>
                </a:lnTo>
                <a:lnTo>
                  <a:pt x="1639" y="2478"/>
                </a:lnTo>
                <a:lnTo>
                  <a:pt x="1653" y="2572"/>
                </a:lnTo>
                <a:cubicBezTo>
                  <a:pt x="1653" y="2572"/>
                  <a:pt x="1677" y="2657"/>
                  <a:pt x="1653" y="2657"/>
                </a:cubicBezTo>
                <a:cubicBezTo>
                  <a:pt x="1630" y="2657"/>
                  <a:pt x="1526" y="2676"/>
                  <a:pt x="1526" y="2676"/>
                </a:cubicBezTo>
                <a:lnTo>
                  <a:pt x="1427" y="2761"/>
                </a:lnTo>
                <a:lnTo>
                  <a:pt x="1329" y="2798"/>
                </a:lnTo>
                <a:lnTo>
                  <a:pt x="1272" y="2709"/>
                </a:lnTo>
                <a:lnTo>
                  <a:pt x="1258" y="2760"/>
                </a:lnTo>
                <a:lnTo>
                  <a:pt x="1253" y="2798"/>
                </a:lnTo>
                <a:lnTo>
                  <a:pt x="1107" y="2798"/>
                </a:lnTo>
                <a:lnTo>
                  <a:pt x="1030" y="2721"/>
                </a:lnTo>
                <a:lnTo>
                  <a:pt x="1063" y="2688"/>
                </a:lnTo>
                <a:lnTo>
                  <a:pt x="1027" y="2633"/>
                </a:lnTo>
                <a:lnTo>
                  <a:pt x="886" y="2676"/>
                </a:lnTo>
                <a:lnTo>
                  <a:pt x="708" y="2709"/>
                </a:lnTo>
                <a:lnTo>
                  <a:pt x="590" y="2770"/>
                </a:lnTo>
                <a:lnTo>
                  <a:pt x="503" y="2857"/>
                </a:lnTo>
                <a:lnTo>
                  <a:pt x="458" y="2902"/>
                </a:lnTo>
                <a:lnTo>
                  <a:pt x="524" y="2963"/>
                </a:lnTo>
                <a:lnTo>
                  <a:pt x="458" y="2963"/>
                </a:lnTo>
                <a:lnTo>
                  <a:pt x="402" y="2883"/>
                </a:lnTo>
                <a:lnTo>
                  <a:pt x="402" y="2789"/>
                </a:lnTo>
                <a:lnTo>
                  <a:pt x="353" y="2739"/>
                </a:lnTo>
                <a:lnTo>
                  <a:pt x="294" y="2822"/>
                </a:lnTo>
                <a:lnTo>
                  <a:pt x="275" y="2878"/>
                </a:lnTo>
                <a:lnTo>
                  <a:pt x="181" y="2841"/>
                </a:lnTo>
                <a:lnTo>
                  <a:pt x="101" y="2822"/>
                </a:lnTo>
                <a:lnTo>
                  <a:pt x="113" y="2904"/>
                </a:lnTo>
                <a:lnTo>
                  <a:pt x="151" y="2934"/>
                </a:lnTo>
                <a:lnTo>
                  <a:pt x="141" y="2979"/>
                </a:lnTo>
                <a:lnTo>
                  <a:pt x="109" y="3013"/>
                </a:lnTo>
                <a:lnTo>
                  <a:pt x="130" y="3068"/>
                </a:lnTo>
                <a:lnTo>
                  <a:pt x="172" y="3131"/>
                </a:lnTo>
                <a:lnTo>
                  <a:pt x="212" y="3171"/>
                </a:lnTo>
                <a:lnTo>
                  <a:pt x="196" y="3265"/>
                </a:lnTo>
                <a:lnTo>
                  <a:pt x="229" y="3336"/>
                </a:lnTo>
                <a:lnTo>
                  <a:pt x="324" y="3371"/>
                </a:lnTo>
                <a:lnTo>
                  <a:pt x="324" y="3420"/>
                </a:lnTo>
                <a:lnTo>
                  <a:pt x="451" y="3512"/>
                </a:lnTo>
                <a:lnTo>
                  <a:pt x="511" y="3572"/>
                </a:lnTo>
                <a:lnTo>
                  <a:pt x="511" y="3688"/>
                </a:lnTo>
                <a:lnTo>
                  <a:pt x="578" y="3815"/>
                </a:lnTo>
                <a:lnTo>
                  <a:pt x="652" y="3815"/>
                </a:lnTo>
                <a:lnTo>
                  <a:pt x="659" y="3911"/>
                </a:lnTo>
                <a:lnTo>
                  <a:pt x="621" y="3911"/>
                </a:lnTo>
                <a:lnTo>
                  <a:pt x="601" y="3976"/>
                </a:lnTo>
                <a:lnTo>
                  <a:pt x="511" y="4066"/>
                </a:lnTo>
                <a:lnTo>
                  <a:pt x="434" y="4119"/>
                </a:lnTo>
                <a:lnTo>
                  <a:pt x="437" y="4288"/>
                </a:lnTo>
                <a:lnTo>
                  <a:pt x="367" y="4313"/>
                </a:lnTo>
                <a:lnTo>
                  <a:pt x="342" y="4405"/>
                </a:lnTo>
                <a:lnTo>
                  <a:pt x="395" y="4458"/>
                </a:lnTo>
                <a:lnTo>
                  <a:pt x="395" y="4535"/>
                </a:lnTo>
                <a:lnTo>
                  <a:pt x="367" y="4599"/>
                </a:lnTo>
                <a:lnTo>
                  <a:pt x="271" y="4570"/>
                </a:lnTo>
                <a:lnTo>
                  <a:pt x="201" y="4592"/>
                </a:lnTo>
                <a:lnTo>
                  <a:pt x="99" y="4736"/>
                </a:lnTo>
                <a:lnTo>
                  <a:pt x="0" y="4775"/>
                </a:lnTo>
                <a:lnTo>
                  <a:pt x="0" y="4814"/>
                </a:lnTo>
                <a:lnTo>
                  <a:pt x="25" y="4877"/>
                </a:lnTo>
                <a:lnTo>
                  <a:pt x="60" y="4959"/>
                </a:lnTo>
                <a:lnTo>
                  <a:pt x="143" y="5015"/>
                </a:lnTo>
                <a:lnTo>
                  <a:pt x="151" y="5171"/>
                </a:lnTo>
                <a:lnTo>
                  <a:pt x="234" y="5321"/>
                </a:lnTo>
                <a:lnTo>
                  <a:pt x="234" y="5382"/>
                </a:lnTo>
                <a:lnTo>
                  <a:pt x="254" y="5500"/>
                </a:lnTo>
                <a:lnTo>
                  <a:pt x="281" y="5682"/>
                </a:lnTo>
                <a:lnTo>
                  <a:pt x="210" y="5703"/>
                </a:lnTo>
                <a:lnTo>
                  <a:pt x="163" y="5779"/>
                </a:lnTo>
                <a:lnTo>
                  <a:pt x="119" y="5823"/>
                </a:lnTo>
                <a:lnTo>
                  <a:pt x="146" y="5903"/>
                </a:lnTo>
                <a:lnTo>
                  <a:pt x="172" y="5876"/>
                </a:lnTo>
                <a:lnTo>
                  <a:pt x="260" y="5911"/>
                </a:lnTo>
                <a:lnTo>
                  <a:pt x="260" y="5988"/>
                </a:lnTo>
                <a:lnTo>
                  <a:pt x="293" y="6020"/>
                </a:lnTo>
                <a:lnTo>
                  <a:pt x="260" y="6049"/>
                </a:lnTo>
                <a:lnTo>
                  <a:pt x="260" y="6132"/>
                </a:lnTo>
                <a:lnTo>
                  <a:pt x="342" y="6176"/>
                </a:lnTo>
                <a:lnTo>
                  <a:pt x="369" y="6305"/>
                </a:lnTo>
                <a:lnTo>
                  <a:pt x="466" y="6402"/>
                </a:lnTo>
                <a:lnTo>
                  <a:pt x="434" y="6493"/>
                </a:lnTo>
                <a:lnTo>
                  <a:pt x="378" y="6581"/>
                </a:lnTo>
                <a:lnTo>
                  <a:pt x="401" y="6652"/>
                </a:lnTo>
                <a:lnTo>
                  <a:pt x="401" y="6713"/>
                </a:lnTo>
                <a:lnTo>
                  <a:pt x="372" y="6743"/>
                </a:lnTo>
                <a:lnTo>
                  <a:pt x="372" y="6837"/>
                </a:lnTo>
                <a:lnTo>
                  <a:pt x="422" y="6860"/>
                </a:lnTo>
                <a:lnTo>
                  <a:pt x="498" y="6860"/>
                </a:lnTo>
                <a:lnTo>
                  <a:pt x="536" y="6822"/>
                </a:lnTo>
                <a:lnTo>
                  <a:pt x="580" y="6822"/>
                </a:lnTo>
                <a:lnTo>
                  <a:pt x="622" y="6872"/>
                </a:lnTo>
                <a:lnTo>
                  <a:pt x="707" y="6840"/>
                </a:lnTo>
                <a:lnTo>
                  <a:pt x="771" y="6869"/>
                </a:lnTo>
                <a:lnTo>
                  <a:pt x="823" y="6818"/>
                </a:lnTo>
                <a:lnTo>
                  <a:pt x="892" y="6822"/>
                </a:lnTo>
                <a:lnTo>
                  <a:pt x="895" y="6878"/>
                </a:lnTo>
                <a:lnTo>
                  <a:pt x="961" y="6944"/>
                </a:lnTo>
                <a:lnTo>
                  <a:pt x="961" y="7004"/>
                </a:lnTo>
                <a:lnTo>
                  <a:pt x="898" y="7022"/>
                </a:lnTo>
                <a:lnTo>
                  <a:pt x="898" y="7113"/>
                </a:lnTo>
                <a:lnTo>
                  <a:pt x="974" y="7107"/>
                </a:lnTo>
                <a:lnTo>
                  <a:pt x="1054" y="7084"/>
                </a:lnTo>
                <a:lnTo>
                  <a:pt x="1124" y="7134"/>
                </a:lnTo>
                <a:lnTo>
                  <a:pt x="1183" y="7239"/>
                </a:lnTo>
                <a:lnTo>
                  <a:pt x="1209" y="7342"/>
                </a:lnTo>
                <a:lnTo>
                  <a:pt x="1242" y="7375"/>
                </a:lnTo>
                <a:lnTo>
                  <a:pt x="1212" y="7404"/>
                </a:lnTo>
                <a:lnTo>
                  <a:pt x="1212" y="7472"/>
                </a:lnTo>
                <a:lnTo>
                  <a:pt x="1286" y="7507"/>
                </a:lnTo>
                <a:lnTo>
                  <a:pt x="1353" y="7507"/>
                </a:lnTo>
                <a:lnTo>
                  <a:pt x="1405" y="7558"/>
                </a:lnTo>
                <a:lnTo>
                  <a:pt x="1394" y="7645"/>
                </a:lnTo>
                <a:lnTo>
                  <a:pt x="1358" y="7682"/>
                </a:lnTo>
                <a:lnTo>
                  <a:pt x="1358" y="7745"/>
                </a:lnTo>
                <a:lnTo>
                  <a:pt x="1411" y="7798"/>
                </a:lnTo>
                <a:lnTo>
                  <a:pt x="1438" y="7862"/>
                </a:lnTo>
                <a:lnTo>
                  <a:pt x="1447" y="7918"/>
                </a:lnTo>
                <a:lnTo>
                  <a:pt x="1506" y="7939"/>
                </a:lnTo>
                <a:lnTo>
                  <a:pt x="1588" y="7974"/>
                </a:lnTo>
                <a:lnTo>
                  <a:pt x="1588" y="8088"/>
                </a:lnTo>
                <a:lnTo>
                  <a:pt x="1571" y="8206"/>
                </a:lnTo>
                <a:lnTo>
                  <a:pt x="1571" y="8338"/>
                </a:lnTo>
                <a:lnTo>
                  <a:pt x="1556" y="8479"/>
                </a:lnTo>
                <a:lnTo>
                  <a:pt x="1568" y="8714"/>
                </a:lnTo>
                <a:lnTo>
                  <a:pt x="1681" y="8827"/>
                </a:lnTo>
                <a:lnTo>
                  <a:pt x="1782" y="8820"/>
                </a:lnTo>
                <a:lnTo>
                  <a:pt x="1829" y="8749"/>
                </a:lnTo>
                <a:lnTo>
                  <a:pt x="1859" y="8661"/>
                </a:lnTo>
                <a:lnTo>
                  <a:pt x="1932" y="8661"/>
                </a:lnTo>
                <a:lnTo>
                  <a:pt x="2088" y="8603"/>
                </a:lnTo>
                <a:lnTo>
                  <a:pt x="2102" y="8526"/>
                </a:lnTo>
                <a:lnTo>
                  <a:pt x="2161" y="8500"/>
                </a:lnTo>
                <a:lnTo>
                  <a:pt x="2223" y="8561"/>
                </a:lnTo>
                <a:lnTo>
                  <a:pt x="2223" y="8644"/>
                </a:lnTo>
                <a:lnTo>
                  <a:pt x="2276" y="8717"/>
                </a:lnTo>
                <a:lnTo>
                  <a:pt x="2276" y="8620"/>
                </a:lnTo>
                <a:lnTo>
                  <a:pt x="2399" y="8535"/>
                </a:lnTo>
                <a:lnTo>
                  <a:pt x="2399" y="8370"/>
                </a:lnTo>
                <a:lnTo>
                  <a:pt x="2487" y="8282"/>
                </a:lnTo>
                <a:lnTo>
                  <a:pt x="2523" y="8177"/>
                </a:lnTo>
                <a:lnTo>
                  <a:pt x="2496" y="8085"/>
                </a:lnTo>
                <a:lnTo>
                  <a:pt x="2562" y="8019"/>
                </a:lnTo>
                <a:lnTo>
                  <a:pt x="2590" y="7927"/>
                </a:lnTo>
                <a:lnTo>
                  <a:pt x="2646" y="7859"/>
                </a:lnTo>
                <a:lnTo>
                  <a:pt x="2746" y="7874"/>
                </a:lnTo>
                <a:lnTo>
                  <a:pt x="2846" y="7862"/>
                </a:lnTo>
                <a:lnTo>
                  <a:pt x="2951" y="7912"/>
                </a:lnTo>
                <a:lnTo>
                  <a:pt x="3043" y="7924"/>
                </a:lnTo>
                <a:lnTo>
                  <a:pt x="3043" y="8009"/>
                </a:lnTo>
                <a:lnTo>
                  <a:pt x="3087" y="8047"/>
                </a:lnTo>
                <a:lnTo>
                  <a:pt x="3087" y="8115"/>
                </a:lnTo>
                <a:lnTo>
                  <a:pt x="3189" y="8130"/>
                </a:lnTo>
                <a:lnTo>
                  <a:pt x="3256" y="8064"/>
                </a:lnTo>
                <a:lnTo>
                  <a:pt x="3256" y="7992"/>
                </a:lnTo>
                <a:lnTo>
                  <a:pt x="3331" y="7992"/>
                </a:lnTo>
                <a:lnTo>
                  <a:pt x="3382" y="8043"/>
                </a:lnTo>
                <a:lnTo>
                  <a:pt x="3445" y="8112"/>
                </a:lnTo>
                <a:lnTo>
                  <a:pt x="3445" y="8180"/>
                </a:lnTo>
                <a:lnTo>
                  <a:pt x="3504" y="8185"/>
                </a:lnTo>
                <a:lnTo>
                  <a:pt x="3542" y="8291"/>
                </a:lnTo>
                <a:lnTo>
                  <a:pt x="3604" y="8353"/>
                </a:lnTo>
                <a:lnTo>
                  <a:pt x="3676" y="8425"/>
                </a:lnTo>
                <a:lnTo>
                  <a:pt x="3660" y="8476"/>
                </a:lnTo>
                <a:lnTo>
                  <a:pt x="3708" y="8525"/>
                </a:lnTo>
                <a:lnTo>
                  <a:pt x="3730" y="8632"/>
                </a:lnTo>
                <a:lnTo>
                  <a:pt x="3833" y="8670"/>
                </a:lnTo>
                <a:lnTo>
                  <a:pt x="3906" y="8767"/>
                </a:lnTo>
                <a:lnTo>
                  <a:pt x="3977" y="8791"/>
                </a:lnTo>
                <a:lnTo>
                  <a:pt x="3977" y="8873"/>
                </a:lnTo>
                <a:lnTo>
                  <a:pt x="4053" y="8894"/>
                </a:lnTo>
                <a:lnTo>
                  <a:pt x="4136" y="8811"/>
                </a:lnTo>
                <a:lnTo>
                  <a:pt x="4227" y="8735"/>
                </a:lnTo>
                <a:lnTo>
                  <a:pt x="4318" y="8735"/>
                </a:lnTo>
                <a:lnTo>
                  <a:pt x="4360" y="8692"/>
                </a:lnTo>
                <a:lnTo>
                  <a:pt x="4412" y="8744"/>
                </a:lnTo>
                <a:lnTo>
                  <a:pt x="4482" y="8758"/>
                </a:lnTo>
                <a:lnTo>
                  <a:pt x="4515" y="8726"/>
                </a:lnTo>
                <a:lnTo>
                  <a:pt x="4609" y="8726"/>
                </a:lnTo>
                <a:lnTo>
                  <a:pt x="4647" y="8776"/>
                </a:lnTo>
                <a:lnTo>
                  <a:pt x="4706" y="8776"/>
                </a:lnTo>
                <a:lnTo>
                  <a:pt x="4723" y="8706"/>
                </a:lnTo>
                <a:lnTo>
                  <a:pt x="4841" y="8729"/>
                </a:lnTo>
                <a:lnTo>
                  <a:pt x="4882" y="8688"/>
                </a:lnTo>
                <a:lnTo>
                  <a:pt x="4967" y="8670"/>
                </a:lnTo>
                <a:lnTo>
                  <a:pt x="5046" y="8706"/>
                </a:lnTo>
                <a:lnTo>
                  <a:pt x="5146" y="8805"/>
                </a:lnTo>
                <a:lnTo>
                  <a:pt x="5223" y="8770"/>
                </a:lnTo>
                <a:lnTo>
                  <a:pt x="5308" y="8750"/>
                </a:lnTo>
                <a:lnTo>
                  <a:pt x="5346" y="8697"/>
                </a:lnTo>
                <a:lnTo>
                  <a:pt x="5411" y="8726"/>
                </a:lnTo>
                <a:lnTo>
                  <a:pt x="5458" y="8679"/>
                </a:lnTo>
                <a:lnTo>
                  <a:pt x="5511" y="8679"/>
                </a:lnTo>
                <a:lnTo>
                  <a:pt x="5561" y="8729"/>
                </a:lnTo>
                <a:lnTo>
                  <a:pt x="5609" y="8681"/>
                </a:lnTo>
                <a:lnTo>
                  <a:pt x="5747" y="8542"/>
                </a:lnTo>
                <a:lnTo>
                  <a:pt x="5848" y="8559"/>
                </a:lnTo>
                <a:lnTo>
                  <a:pt x="5848" y="8494"/>
                </a:lnTo>
                <a:lnTo>
                  <a:pt x="5975" y="8447"/>
                </a:lnTo>
                <a:lnTo>
                  <a:pt x="6066" y="8465"/>
                </a:lnTo>
                <a:lnTo>
                  <a:pt x="6160" y="8406"/>
                </a:lnTo>
                <a:lnTo>
                  <a:pt x="6154" y="8309"/>
                </a:lnTo>
                <a:lnTo>
                  <a:pt x="6307" y="8218"/>
                </a:lnTo>
                <a:lnTo>
                  <a:pt x="6451" y="8100"/>
                </a:lnTo>
                <a:lnTo>
                  <a:pt x="6398" y="7977"/>
                </a:lnTo>
                <a:lnTo>
                  <a:pt x="6398" y="7883"/>
                </a:lnTo>
                <a:lnTo>
                  <a:pt x="6336" y="7821"/>
                </a:lnTo>
                <a:lnTo>
                  <a:pt x="6391" y="7767"/>
                </a:lnTo>
                <a:lnTo>
                  <a:pt x="6407" y="7645"/>
                </a:lnTo>
                <a:lnTo>
                  <a:pt x="6277" y="7589"/>
                </a:lnTo>
                <a:lnTo>
                  <a:pt x="6172" y="7589"/>
                </a:lnTo>
                <a:lnTo>
                  <a:pt x="6160" y="7527"/>
                </a:lnTo>
                <a:lnTo>
                  <a:pt x="6233" y="7513"/>
                </a:lnTo>
                <a:lnTo>
                  <a:pt x="6195" y="7436"/>
                </a:lnTo>
                <a:lnTo>
                  <a:pt x="6216" y="7292"/>
                </a:lnTo>
                <a:lnTo>
                  <a:pt x="6128" y="7278"/>
                </a:lnTo>
                <a:lnTo>
                  <a:pt x="6039" y="7186"/>
                </a:lnTo>
                <a:lnTo>
                  <a:pt x="6116" y="7169"/>
                </a:lnTo>
                <a:lnTo>
                  <a:pt x="6125" y="7057"/>
                </a:lnTo>
                <a:lnTo>
                  <a:pt x="6089" y="7022"/>
                </a:lnTo>
                <a:lnTo>
                  <a:pt x="6069" y="6963"/>
                </a:lnTo>
                <a:lnTo>
                  <a:pt x="6098" y="6890"/>
                </a:lnTo>
                <a:lnTo>
                  <a:pt x="6039" y="6831"/>
                </a:lnTo>
                <a:lnTo>
                  <a:pt x="6089" y="6763"/>
                </a:lnTo>
                <a:lnTo>
                  <a:pt x="6047" y="6721"/>
                </a:lnTo>
                <a:lnTo>
                  <a:pt x="6047" y="6619"/>
                </a:lnTo>
                <a:lnTo>
                  <a:pt x="6142" y="6569"/>
                </a:lnTo>
                <a:lnTo>
                  <a:pt x="6207" y="6534"/>
                </a:lnTo>
                <a:lnTo>
                  <a:pt x="6283" y="6543"/>
                </a:lnTo>
                <a:lnTo>
                  <a:pt x="6346" y="6480"/>
                </a:lnTo>
                <a:lnTo>
                  <a:pt x="6430" y="6446"/>
                </a:lnTo>
                <a:lnTo>
                  <a:pt x="6442" y="6364"/>
                </a:lnTo>
                <a:lnTo>
                  <a:pt x="6388" y="6309"/>
                </a:lnTo>
                <a:lnTo>
                  <a:pt x="6418" y="6232"/>
                </a:lnTo>
                <a:lnTo>
                  <a:pt x="6527" y="6211"/>
                </a:lnTo>
                <a:lnTo>
                  <a:pt x="6671" y="6067"/>
                </a:lnTo>
                <a:lnTo>
                  <a:pt x="6665" y="5905"/>
                </a:lnTo>
                <a:lnTo>
                  <a:pt x="6768" y="5870"/>
                </a:lnTo>
                <a:lnTo>
                  <a:pt x="6768" y="5817"/>
                </a:lnTo>
                <a:lnTo>
                  <a:pt x="6667" y="5716"/>
                </a:lnTo>
                <a:lnTo>
                  <a:pt x="6645" y="5644"/>
                </a:lnTo>
                <a:lnTo>
                  <a:pt x="6532" y="5531"/>
                </a:lnTo>
                <a:lnTo>
                  <a:pt x="6460" y="5515"/>
                </a:lnTo>
                <a:lnTo>
                  <a:pt x="6445" y="5424"/>
                </a:lnTo>
                <a:lnTo>
                  <a:pt x="6463" y="5315"/>
                </a:lnTo>
                <a:lnTo>
                  <a:pt x="6405" y="5258"/>
                </a:lnTo>
                <a:lnTo>
                  <a:pt x="6492" y="5145"/>
                </a:lnTo>
                <a:lnTo>
                  <a:pt x="6492" y="5045"/>
                </a:lnTo>
                <a:lnTo>
                  <a:pt x="6498" y="4921"/>
                </a:lnTo>
                <a:lnTo>
                  <a:pt x="6454" y="4877"/>
                </a:lnTo>
                <a:lnTo>
                  <a:pt x="6430" y="4789"/>
                </a:lnTo>
                <a:lnTo>
                  <a:pt x="6389" y="4748"/>
                </a:lnTo>
                <a:lnTo>
                  <a:pt x="6386" y="4639"/>
                </a:lnTo>
                <a:lnTo>
                  <a:pt x="6468" y="4622"/>
                </a:lnTo>
                <a:lnTo>
                  <a:pt x="6539" y="4639"/>
                </a:lnTo>
                <a:lnTo>
                  <a:pt x="6630" y="4689"/>
                </a:lnTo>
                <a:lnTo>
                  <a:pt x="6721" y="4642"/>
                </a:lnTo>
                <a:lnTo>
                  <a:pt x="6795" y="4619"/>
                </a:lnTo>
                <a:lnTo>
                  <a:pt x="6868" y="4545"/>
                </a:lnTo>
                <a:lnTo>
                  <a:pt x="6921" y="4451"/>
                </a:lnTo>
                <a:lnTo>
                  <a:pt x="6991" y="4454"/>
                </a:lnTo>
                <a:lnTo>
                  <a:pt x="7033" y="4428"/>
                </a:lnTo>
                <a:lnTo>
                  <a:pt x="7063" y="4459"/>
                </a:lnTo>
                <a:lnTo>
                  <a:pt x="7103" y="4445"/>
                </a:lnTo>
                <a:lnTo>
                  <a:pt x="7103" y="4366"/>
                </a:lnTo>
                <a:lnTo>
                  <a:pt x="7097" y="4237"/>
                </a:lnTo>
                <a:lnTo>
                  <a:pt x="7112" y="4148"/>
                </a:lnTo>
                <a:lnTo>
                  <a:pt x="7041" y="4078"/>
                </a:lnTo>
                <a:lnTo>
                  <a:pt x="7024" y="4022"/>
                </a:lnTo>
                <a:lnTo>
                  <a:pt x="6961" y="3959"/>
                </a:lnTo>
                <a:lnTo>
                  <a:pt x="6850" y="3902"/>
                </a:lnTo>
                <a:lnTo>
                  <a:pt x="6821" y="3834"/>
                </a:lnTo>
                <a:lnTo>
                  <a:pt x="6745" y="3731"/>
                </a:lnTo>
                <a:lnTo>
                  <a:pt x="6745" y="3675"/>
                </a:lnTo>
                <a:lnTo>
                  <a:pt x="6706" y="3658"/>
                </a:lnTo>
                <a:lnTo>
                  <a:pt x="6724" y="3564"/>
                </a:lnTo>
                <a:lnTo>
                  <a:pt x="6755" y="3533"/>
                </a:lnTo>
                <a:lnTo>
                  <a:pt x="6702" y="3480"/>
                </a:lnTo>
                <a:lnTo>
                  <a:pt x="6715" y="3399"/>
                </a:lnTo>
                <a:lnTo>
                  <a:pt x="6839" y="3349"/>
                </a:lnTo>
                <a:lnTo>
                  <a:pt x="6839" y="3305"/>
                </a:lnTo>
                <a:lnTo>
                  <a:pt x="6933" y="3308"/>
                </a:lnTo>
                <a:lnTo>
                  <a:pt x="6924" y="3202"/>
                </a:lnTo>
                <a:lnTo>
                  <a:pt x="6853" y="3182"/>
                </a:lnTo>
                <a:lnTo>
                  <a:pt x="6806" y="3120"/>
                </a:lnTo>
                <a:lnTo>
                  <a:pt x="6865" y="3064"/>
                </a:lnTo>
                <a:lnTo>
                  <a:pt x="6924" y="3064"/>
                </a:lnTo>
                <a:lnTo>
                  <a:pt x="6924" y="2991"/>
                </a:lnTo>
                <a:lnTo>
                  <a:pt x="6983" y="2950"/>
                </a:lnTo>
                <a:lnTo>
                  <a:pt x="6983" y="2897"/>
                </a:lnTo>
                <a:lnTo>
                  <a:pt x="7056" y="2879"/>
                </a:lnTo>
                <a:lnTo>
                  <a:pt x="7100" y="2932"/>
                </a:lnTo>
                <a:lnTo>
                  <a:pt x="7162" y="2923"/>
                </a:lnTo>
                <a:lnTo>
                  <a:pt x="7194" y="2856"/>
                </a:lnTo>
                <a:lnTo>
                  <a:pt x="7174" y="2797"/>
                </a:lnTo>
                <a:lnTo>
                  <a:pt x="7238" y="2694"/>
                </a:lnTo>
                <a:lnTo>
                  <a:pt x="7259" y="2626"/>
                </a:lnTo>
                <a:lnTo>
                  <a:pt x="7323" y="2615"/>
                </a:lnTo>
                <a:lnTo>
                  <a:pt x="7323" y="2556"/>
                </a:lnTo>
                <a:lnTo>
                  <a:pt x="7291" y="2471"/>
                </a:lnTo>
                <a:lnTo>
                  <a:pt x="7215" y="2427"/>
                </a:lnTo>
                <a:lnTo>
                  <a:pt x="7141" y="2353"/>
                </a:lnTo>
                <a:lnTo>
                  <a:pt x="7141" y="2268"/>
                </a:lnTo>
                <a:lnTo>
                  <a:pt x="7135" y="2174"/>
                </a:lnTo>
                <a:lnTo>
                  <a:pt x="7065" y="2139"/>
                </a:lnTo>
                <a:lnTo>
                  <a:pt x="7015" y="2071"/>
                </a:lnTo>
                <a:lnTo>
                  <a:pt x="7015" y="1992"/>
                </a:lnTo>
                <a:lnTo>
                  <a:pt x="7071" y="1980"/>
                </a:lnTo>
                <a:lnTo>
                  <a:pt x="7044" y="1904"/>
                </a:lnTo>
                <a:lnTo>
                  <a:pt x="6965" y="1880"/>
                </a:lnTo>
                <a:lnTo>
                  <a:pt x="6980" y="1810"/>
                </a:lnTo>
                <a:lnTo>
                  <a:pt x="7062" y="1777"/>
                </a:lnTo>
                <a:lnTo>
                  <a:pt x="7062" y="1695"/>
                </a:lnTo>
                <a:lnTo>
                  <a:pt x="7100" y="1657"/>
                </a:lnTo>
                <a:lnTo>
                  <a:pt x="7191" y="1657"/>
                </a:lnTo>
                <a:lnTo>
                  <a:pt x="7200" y="1560"/>
                </a:lnTo>
                <a:lnTo>
                  <a:pt x="7318" y="1560"/>
                </a:lnTo>
                <a:lnTo>
                  <a:pt x="7365" y="1513"/>
                </a:lnTo>
                <a:lnTo>
                  <a:pt x="7335" y="1416"/>
                </a:lnTo>
                <a:lnTo>
                  <a:pt x="7376" y="1337"/>
                </a:lnTo>
                <a:lnTo>
                  <a:pt x="7321" y="1245"/>
                </a:lnTo>
                <a:lnTo>
                  <a:pt x="7268" y="1245"/>
                </a:lnTo>
                <a:lnTo>
                  <a:pt x="7218" y="1146"/>
                </a:lnTo>
                <a:lnTo>
                  <a:pt x="7162" y="1090"/>
                </a:lnTo>
                <a:lnTo>
                  <a:pt x="7085" y="1090"/>
                </a:lnTo>
                <a:lnTo>
                  <a:pt x="6989" y="1122"/>
                </a:lnTo>
                <a:lnTo>
                  <a:pt x="6900" y="1084"/>
                </a:lnTo>
                <a:lnTo>
                  <a:pt x="6806" y="1069"/>
                </a:lnTo>
                <a:lnTo>
                  <a:pt x="6806" y="960"/>
                </a:lnTo>
                <a:lnTo>
                  <a:pt x="6733" y="919"/>
                </a:lnTo>
                <a:lnTo>
                  <a:pt x="6695" y="825"/>
                </a:lnTo>
                <a:lnTo>
                  <a:pt x="6751" y="737"/>
                </a:lnTo>
                <a:lnTo>
                  <a:pt x="6751" y="640"/>
                </a:lnTo>
                <a:lnTo>
                  <a:pt x="6815" y="596"/>
                </a:lnTo>
                <a:lnTo>
                  <a:pt x="6815" y="502"/>
                </a:lnTo>
                <a:lnTo>
                  <a:pt x="6859" y="390"/>
                </a:lnTo>
                <a:lnTo>
                  <a:pt x="6956" y="317"/>
                </a:lnTo>
                <a:lnTo>
                  <a:pt x="6883" y="194"/>
                </a:lnTo>
                <a:lnTo>
                  <a:pt x="6798" y="161"/>
                </a:lnTo>
                <a:lnTo>
                  <a:pt x="6774" y="103"/>
                </a:lnTo>
                <a:lnTo>
                  <a:pt x="6680" y="91"/>
                </a:lnTo>
                <a:lnTo>
                  <a:pt x="6568" y="53"/>
                </a:lnTo>
                <a:lnTo>
                  <a:pt x="6531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064" name="Groupp57_10"/>
          <xdr:cNvSpPr>
            <a:spLocks/>
          </xdr:cNvSpPr>
        </xdr:nvSpPr>
        <xdr:spPr bwMode="auto">
          <a:xfrm>
            <a:off x="552" y="132"/>
            <a:ext cx="23" cy="22"/>
          </a:xfrm>
          <a:custGeom>
            <a:avLst/>
            <a:gdLst>
              <a:gd name="T0" fmla="*/ 2147174200 w 23"/>
              <a:gd name="T1" fmla="*/ 2147174167 h 22"/>
              <a:gd name="T2" fmla="*/ 2147174200 w 23"/>
              <a:gd name="T3" fmla="*/ 2147174167 h 22"/>
              <a:gd name="T4" fmla="*/ 2147174200 w 23"/>
              <a:gd name="T5" fmla="*/ 2147174167 h 22"/>
              <a:gd name="T6" fmla="*/ 2147174200 w 23"/>
              <a:gd name="T7" fmla="*/ 2147174167 h 22"/>
              <a:gd name="T8" fmla="*/ 2147174200 w 23"/>
              <a:gd name="T9" fmla="*/ 2147174167 h 22"/>
              <a:gd name="T10" fmla="*/ 2147174200 w 23"/>
              <a:gd name="T11" fmla="*/ 2147174167 h 22"/>
              <a:gd name="T12" fmla="*/ 2147174200 w 23"/>
              <a:gd name="T13" fmla="*/ 2147174167 h 22"/>
              <a:gd name="T14" fmla="*/ 2147174200 w 23"/>
              <a:gd name="T15" fmla="*/ 2147174167 h 22"/>
              <a:gd name="T16" fmla="*/ 2147174200 w 23"/>
              <a:gd name="T17" fmla="*/ 2147174167 h 22"/>
              <a:gd name="T18" fmla="*/ 2147174200 w 23"/>
              <a:gd name="T19" fmla="*/ 2147174167 h 22"/>
              <a:gd name="T20" fmla="*/ 2147174200 w 23"/>
              <a:gd name="T21" fmla="*/ 2147174167 h 22"/>
              <a:gd name="T22" fmla="*/ 2147174200 w 23"/>
              <a:gd name="T23" fmla="*/ 2147174167 h 22"/>
              <a:gd name="T24" fmla="*/ 2147174200 w 23"/>
              <a:gd name="T25" fmla="*/ 2147174167 h 22"/>
              <a:gd name="T26" fmla="*/ 2147174200 w 23"/>
              <a:gd name="T27" fmla="*/ 2147174167 h 22"/>
              <a:gd name="T28" fmla="*/ 2147174200 w 23"/>
              <a:gd name="T29" fmla="*/ 2147174167 h 22"/>
              <a:gd name="T30" fmla="*/ 2147174200 w 23"/>
              <a:gd name="T31" fmla="*/ 2147174167 h 22"/>
              <a:gd name="T32" fmla="*/ 2147174200 w 23"/>
              <a:gd name="T33" fmla="*/ 2147174167 h 22"/>
              <a:gd name="T34" fmla="*/ 2147174200 w 23"/>
              <a:gd name="T35" fmla="*/ 2147174167 h 22"/>
              <a:gd name="T36" fmla="*/ 0 w 23"/>
              <a:gd name="T37" fmla="*/ 2147174167 h 22"/>
              <a:gd name="T38" fmla="*/ 0 w 23"/>
              <a:gd name="T39" fmla="*/ 2147174167 h 22"/>
              <a:gd name="T40" fmla="*/ 2147174200 w 23"/>
              <a:gd name="T41" fmla="*/ 2147174167 h 22"/>
              <a:gd name="T42" fmla="*/ 2147174200 w 23"/>
              <a:gd name="T43" fmla="*/ 2147174167 h 22"/>
              <a:gd name="T44" fmla="*/ 2147174200 w 23"/>
              <a:gd name="T45" fmla="*/ 2147174167 h 22"/>
              <a:gd name="T46" fmla="*/ 2147174200 w 23"/>
              <a:gd name="T47" fmla="*/ 2147174167 h 22"/>
              <a:gd name="T48" fmla="*/ 2147174200 w 23"/>
              <a:gd name="T49" fmla="*/ 2147174167 h 22"/>
              <a:gd name="T50" fmla="*/ 2147174200 w 23"/>
              <a:gd name="T51" fmla="*/ 2147174167 h 22"/>
              <a:gd name="T52" fmla="*/ 2147174200 w 23"/>
              <a:gd name="T53" fmla="*/ 2147174167 h 22"/>
              <a:gd name="T54" fmla="*/ 2147174200 w 23"/>
              <a:gd name="T55" fmla="*/ 2147174167 h 22"/>
              <a:gd name="T56" fmla="*/ 2147174200 w 23"/>
              <a:gd name="T57" fmla="*/ 2147174167 h 22"/>
              <a:gd name="T58" fmla="*/ 2147174200 w 23"/>
              <a:gd name="T59" fmla="*/ 2147174167 h 22"/>
              <a:gd name="T60" fmla="*/ 2147174200 w 23"/>
              <a:gd name="T61" fmla="*/ 2147174167 h 22"/>
              <a:gd name="T62" fmla="*/ 2147174200 w 23"/>
              <a:gd name="T63" fmla="*/ 2147174167 h 22"/>
              <a:gd name="T64" fmla="*/ 2147174200 w 23"/>
              <a:gd name="T65" fmla="*/ 2147174167 h 22"/>
              <a:gd name="T66" fmla="*/ 2147174200 w 23"/>
              <a:gd name="T67" fmla="*/ 2147174167 h 22"/>
              <a:gd name="T68" fmla="*/ 2147174200 w 23"/>
              <a:gd name="T69" fmla="*/ 2147174167 h 22"/>
              <a:gd name="T70" fmla="*/ 2147174200 w 23"/>
              <a:gd name="T71" fmla="*/ 2147174167 h 22"/>
              <a:gd name="T72" fmla="*/ 2147174200 w 23"/>
              <a:gd name="T73" fmla="*/ 2147174167 h 22"/>
              <a:gd name="T74" fmla="*/ 2147174200 w 23"/>
              <a:gd name="T75" fmla="*/ 2147174167 h 22"/>
              <a:gd name="T76" fmla="*/ 2147174200 w 23"/>
              <a:gd name="T77" fmla="*/ 2147174167 h 22"/>
              <a:gd name="T78" fmla="*/ 2147174200 w 23"/>
              <a:gd name="T79" fmla="*/ 2147174167 h 22"/>
              <a:gd name="T80" fmla="*/ 2147174200 w 23"/>
              <a:gd name="T81" fmla="*/ 2147174167 h 22"/>
              <a:gd name="T82" fmla="*/ 2147174200 w 23"/>
              <a:gd name="T83" fmla="*/ 2147174167 h 22"/>
              <a:gd name="T84" fmla="*/ 2147174200 w 23"/>
              <a:gd name="T85" fmla="*/ 2147174167 h 22"/>
              <a:gd name="T86" fmla="*/ 2147174200 w 23"/>
              <a:gd name="T87" fmla="*/ 2147174167 h 22"/>
              <a:gd name="T88" fmla="*/ 2147174200 w 23"/>
              <a:gd name="T89" fmla="*/ 2147174167 h 22"/>
              <a:gd name="T90" fmla="*/ 2147174200 w 23"/>
              <a:gd name="T91" fmla="*/ 2147174167 h 22"/>
              <a:gd name="T92" fmla="*/ 2147174200 w 23"/>
              <a:gd name="T93" fmla="*/ 2147174167 h 22"/>
              <a:gd name="T94" fmla="*/ 2147174200 w 23"/>
              <a:gd name="T95" fmla="*/ 2147174167 h 22"/>
              <a:gd name="T96" fmla="*/ 2147174200 w 23"/>
              <a:gd name="T97" fmla="*/ 2147174167 h 22"/>
              <a:gd name="T98" fmla="*/ 2147174200 w 23"/>
              <a:gd name="T99" fmla="*/ 2147174167 h 22"/>
              <a:gd name="T100" fmla="*/ 2147174200 w 23"/>
              <a:gd name="T101" fmla="*/ 2147174167 h 22"/>
              <a:gd name="T102" fmla="*/ 2147174200 w 23"/>
              <a:gd name="T103" fmla="*/ 2147174167 h 22"/>
              <a:gd name="T104" fmla="*/ 2147174200 w 23"/>
              <a:gd name="T105" fmla="*/ 2147174167 h 22"/>
              <a:gd name="T106" fmla="*/ 2147174200 w 23"/>
              <a:gd name="T107" fmla="*/ 2147174167 h 22"/>
              <a:gd name="T108" fmla="*/ 2147174200 w 23"/>
              <a:gd name="T109" fmla="*/ 2147174167 h 22"/>
              <a:gd name="T110" fmla="*/ 2147174200 w 23"/>
              <a:gd name="T111" fmla="*/ 0 h 22"/>
              <a:gd name="T112" fmla="*/ 2147174200 w 23"/>
              <a:gd name="T113" fmla="*/ 2147174167 h 22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23"/>
              <a:gd name="T172" fmla="*/ 0 h 22"/>
              <a:gd name="T173" fmla="*/ 23 w 23"/>
              <a:gd name="T174" fmla="*/ 22 h 22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23" h="22">
                <a:moveTo>
                  <a:pt x="20" y="1"/>
                </a:moveTo>
                <a:lnTo>
                  <a:pt x="16" y="1"/>
                </a:lnTo>
                <a:lnTo>
                  <a:pt x="15" y="2"/>
                </a:lnTo>
                <a:lnTo>
                  <a:pt x="13" y="3"/>
                </a:lnTo>
                <a:lnTo>
                  <a:pt x="11" y="2"/>
                </a:lnTo>
                <a:lnTo>
                  <a:pt x="8" y="3"/>
                </a:lnTo>
                <a:lnTo>
                  <a:pt x="8" y="5"/>
                </a:lnTo>
                <a:lnTo>
                  <a:pt x="9" y="6"/>
                </a:lnTo>
                <a:lnTo>
                  <a:pt x="10" y="7"/>
                </a:lnTo>
                <a:lnTo>
                  <a:pt x="11" y="8"/>
                </a:lnTo>
                <a:lnTo>
                  <a:pt x="10" y="9"/>
                </a:lnTo>
                <a:lnTo>
                  <a:pt x="8" y="8"/>
                </a:lnTo>
                <a:lnTo>
                  <a:pt x="7" y="9"/>
                </a:lnTo>
                <a:lnTo>
                  <a:pt x="6" y="7"/>
                </a:lnTo>
                <a:lnTo>
                  <a:pt x="3" y="8"/>
                </a:lnTo>
                <a:lnTo>
                  <a:pt x="1" y="7"/>
                </a:lnTo>
                <a:lnTo>
                  <a:pt x="1" y="9"/>
                </a:lnTo>
                <a:lnTo>
                  <a:pt x="2" y="10"/>
                </a:lnTo>
                <a:lnTo>
                  <a:pt x="0" y="11"/>
                </a:lnTo>
                <a:lnTo>
                  <a:pt x="0" y="13"/>
                </a:lnTo>
                <a:lnTo>
                  <a:pt x="1" y="15"/>
                </a:lnTo>
                <a:lnTo>
                  <a:pt x="1" y="16"/>
                </a:lnTo>
                <a:lnTo>
                  <a:pt x="2" y="16"/>
                </a:lnTo>
                <a:lnTo>
                  <a:pt x="4" y="18"/>
                </a:lnTo>
                <a:lnTo>
                  <a:pt x="3" y="20"/>
                </a:lnTo>
                <a:lnTo>
                  <a:pt x="6" y="21"/>
                </a:lnTo>
                <a:lnTo>
                  <a:pt x="8" y="21"/>
                </a:lnTo>
                <a:lnTo>
                  <a:pt x="10" y="22"/>
                </a:lnTo>
                <a:lnTo>
                  <a:pt x="12" y="22"/>
                </a:lnTo>
                <a:lnTo>
                  <a:pt x="14" y="22"/>
                </a:lnTo>
                <a:lnTo>
                  <a:pt x="14" y="20"/>
                </a:lnTo>
                <a:lnTo>
                  <a:pt x="13" y="18"/>
                </a:lnTo>
                <a:lnTo>
                  <a:pt x="14" y="17"/>
                </a:lnTo>
                <a:lnTo>
                  <a:pt x="15" y="19"/>
                </a:lnTo>
                <a:lnTo>
                  <a:pt x="17" y="15"/>
                </a:lnTo>
                <a:lnTo>
                  <a:pt x="19" y="12"/>
                </a:lnTo>
                <a:lnTo>
                  <a:pt x="20" y="13"/>
                </a:lnTo>
                <a:lnTo>
                  <a:pt x="22" y="11"/>
                </a:lnTo>
                <a:lnTo>
                  <a:pt x="23" y="10"/>
                </a:lnTo>
                <a:lnTo>
                  <a:pt x="21" y="9"/>
                </a:lnTo>
                <a:lnTo>
                  <a:pt x="19" y="10"/>
                </a:lnTo>
                <a:lnTo>
                  <a:pt x="17" y="9"/>
                </a:lnTo>
                <a:lnTo>
                  <a:pt x="15" y="8"/>
                </a:lnTo>
                <a:lnTo>
                  <a:pt x="13" y="6"/>
                </a:lnTo>
                <a:lnTo>
                  <a:pt x="14" y="5"/>
                </a:lnTo>
                <a:lnTo>
                  <a:pt x="15" y="3"/>
                </a:lnTo>
                <a:lnTo>
                  <a:pt x="16" y="6"/>
                </a:lnTo>
                <a:lnTo>
                  <a:pt x="17" y="8"/>
                </a:lnTo>
                <a:lnTo>
                  <a:pt x="19" y="8"/>
                </a:lnTo>
                <a:lnTo>
                  <a:pt x="21" y="8"/>
                </a:lnTo>
                <a:lnTo>
                  <a:pt x="22" y="8"/>
                </a:lnTo>
                <a:lnTo>
                  <a:pt x="23" y="6"/>
                </a:lnTo>
                <a:lnTo>
                  <a:pt x="23" y="4"/>
                </a:lnTo>
                <a:lnTo>
                  <a:pt x="21" y="4"/>
                </a:lnTo>
                <a:lnTo>
                  <a:pt x="21" y="2"/>
                </a:lnTo>
                <a:lnTo>
                  <a:pt x="21" y="0"/>
                </a:lnTo>
                <a:lnTo>
                  <a:pt x="20" y="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065" name="Groupp57_4"/>
          <xdr:cNvSpPr>
            <a:spLocks/>
          </xdr:cNvSpPr>
        </xdr:nvSpPr>
        <xdr:spPr bwMode="auto">
          <a:xfrm>
            <a:off x="576" y="123"/>
            <a:ext cx="15" cy="11"/>
          </a:xfrm>
          <a:custGeom>
            <a:avLst/>
            <a:gdLst>
              <a:gd name="T0" fmla="*/ 0 w 15"/>
              <a:gd name="T1" fmla="*/ 2147174167 h 11"/>
              <a:gd name="T2" fmla="*/ 0 w 15"/>
              <a:gd name="T3" fmla="*/ 2147174167 h 11"/>
              <a:gd name="T4" fmla="*/ 2147174366 w 15"/>
              <a:gd name="T5" fmla="*/ 2147174167 h 11"/>
              <a:gd name="T6" fmla="*/ 2147174366 w 15"/>
              <a:gd name="T7" fmla="*/ 2147174167 h 11"/>
              <a:gd name="T8" fmla="*/ 2147174366 w 15"/>
              <a:gd name="T9" fmla="*/ 2147174167 h 11"/>
              <a:gd name="T10" fmla="*/ 2147174366 w 15"/>
              <a:gd name="T11" fmla="*/ 2147174167 h 11"/>
              <a:gd name="T12" fmla="*/ 2147174366 w 15"/>
              <a:gd name="T13" fmla="*/ 2147174167 h 11"/>
              <a:gd name="T14" fmla="*/ 2147174366 w 15"/>
              <a:gd name="T15" fmla="*/ 2147174167 h 11"/>
              <a:gd name="T16" fmla="*/ 2147174366 w 15"/>
              <a:gd name="T17" fmla="*/ 2147174167 h 11"/>
              <a:gd name="T18" fmla="*/ 2147174366 w 15"/>
              <a:gd name="T19" fmla="*/ 2147174167 h 11"/>
              <a:gd name="T20" fmla="*/ 2147174366 w 15"/>
              <a:gd name="T21" fmla="*/ 0 h 11"/>
              <a:gd name="T22" fmla="*/ 2147174366 w 15"/>
              <a:gd name="T23" fmla="*/ 2147174167 h 11"/>
              <a:gd name="T24" fmla="*/ 2147174366 w 15"/>
              <a:gd name="T25" fmla="*/ 2147174167 h 11"/>
              <a:gd name="T26" fmla="*/ 2147174366 w 15"/>
              <a:gd name="T27" fmla="*/ 2147174167 h 11"/>
              <a:gd name="T28" fmla="*/ 2147174366 w 15"/>
              <a:gd name="T29" fmla="*/ 2147174167 h 11"/>
              <a:gd name="T30" fmla="*/ 2147174366 w 15"/>
              <a:gd name="T31" fmla="*/ 2147174167 h 11"/>
              <a:gd name="T32" fmla="*/ 2147174366 w 15"/>
              <a:gd name="T33" fmla="*/ 2147174167 h 11"/>
              <a:gd name="T34" fmla="*/ 2147174366 w 15"/>
              <a:gd name="T35" fmla="*/ 2147174167 h 11"/>
              <a:gd name="T36" fmla="*/ 2147174366 w 15"/>
              <a:gd name="T37" fmla="*/ 2147174167 h 11"/>
              <a:gd name="T38" fmla="*/ 2147174366 w 15"/>
              <a:gd name="T39" fmla="*/ 2147174167 h 11"/>
              <a:gd name="T40" fmla="*/ 2147174366 w 15"/>
              <a:gd name="T41" fmla="*/ 2147174167 h 11"/>
              <a:gd name="T42" fmla="*/ 0 w 15"/>
              <a:gd name="T43" fmla="*/ 2147174167 h 1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5"/>
              <a:gd name="T67" fmla="*/ 0 h 11"/>
              <a:gd name="T68" fmla="*/ 15 w 15"/>
              <a:gd name="T69" fmla="*/ 11 h 11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5" h="11">
                <a:moveTo>
                  <a:pt x="0" y="7"/>
                </a:moveTo>
                <a:lnTo>
                  <a:pt x="0" y="6"/>
                </a:lnTo>
                <a:lnTo>
                  <a:pt x="2" y="7"/>
                </a:lnTo>
                <a:lnTo>
                  <a:pt x="3" y="6"/>
                </a:lnTo>
                <a:lnTo>
                  <a:pt x="4" y="5"/>
                </a:lnTo>
                <a:lnTo>
                  <a:pt x="6" y="3"/>
                </a:lnTo>
                <a:lnTo>
                  <a:pt x="7" y="4"/>
                </a:lnTo>
                <a:lnTo>
                  <a:pt x="8" y="4"/>
                </a:lnTo>
                <a:lnTo>
                  <a:pt x="9" y="3"/>
                </a:lnTo>
                <a:lnTo>
                  <a:pt x="10" y="1"/>
                </a:lnTo>
                <a:lnTo>
                  <a:pt x="13" y="0"/>
                </a:lnTo>
                <a:lnTo>
                  <a:pt x="15" y="1"/>
                </a:lnTo>
                <a:lnTo>
                  <a:pt x="14" y="5"/>
                </a:lnTo>
                <a:lnTo>
                  <a:pt x="14" y="6"/>
                </a:lnTo>
                <a:lnTo>
                  <a:pt x="13" y="7"/>
                </a:lnTo>
                <a:lnTo>
                  <a:pt x="11" y="8"/>
                </a:lnTo>
                <a:lnTo>
                  <a:pt x="8" y="9"/>
                </a:lnTo>
                <a:lnTo>
                  <a:pt x="6" y="9"/>
                </a:lnTo>
                <a:lnTo>
                  <a:pt x="5" y="11"/>
                </a:lnTo>
                <a:lnTo>
                  <a:pt x="2" y="10"/>
                </a:lnTo>
                <a:lnTo>
                  <a:pt x="1" y="8"/>
                </a:lnTo>
                <a:lnTo>
                  <a:pt x="0" y="7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066" name="Groupp57_1"/>
          <xdr:cNvSpPr>
            <a:spLocks/>
          </xdr:cNvSpPr>
        </xdr:nvSpPr>
        <xdr:spPr bwMode="auto">
          <a:xfrm>
            <a:off x="577" y="153"/>
            <a:ext cx="12" cy="10"/>
          </a:xfrm>
          <a:custGeom>
            <a:avLst/>
            <a:gdLst>
              <a:gd name="T0" fmla="*/ 2147174229 w 12"/>
              <a:gd name="T1" fmla="*/ 2147174093 h 10"/>
              <a:gd name="T2" fmla="*/ 0 w 12"/>
              <a:gd name="T3" fmla="*/ 2147174093 h 10"/>
              <a:gd name="T4" fmla="*/ 2147174229 w 12"/>
              <a:gd name="T5" fmla="*/ 2147174093 h 10"/>
              <a:gd name="T6" fmla="*/ 2147174229 w 12"/>
              <a:gd name="T7" fmla="*/ 2147174093 h 10"/>
              <a:gd name="T8" fmla="*/ 2147174229 w 12"/>
              <a:gd name="T9" fmla="*/ 2147174093 h 10"/>
              <a:gd name="T10" fmla="*/ 2147174229 w 12"/>
              <a:gd name="T11" fmla="*/ 2147174093 h 10"/>
              <a:gd name="T12" fmla="*/ 2147174229 w 12"/>
              <a:gd name="T13" fmla="*/ 2147174093 h 10"/>
              <a:gd name="T14" fmla="*/ 2147174229 w 12"/>
              <a:gd name="T15" fmla="*/ 2147174093 h 10"/>
              <a:gd name="T16" fmla="*/ 2147174229 w 12"/>
              <a:gd name="T17" fmla="*/ 2147174093 h 10"/>
              <a:gd name="T18" fmla="*/ 2147174229 w 12"/>
              <a:gd name="T19" fmla="*/ 2147174093 h 10"/>
              <a:gd name="T20" fmla="*/ 2147174229 w 12"/>
              <a:gd name="T21" fmla="*/ 2147174093 h 10"/>
              <a:gd name="T22" fmla="*/ 2147174229 w 12"/>
              <a:gd name="T23" fmla="*/ 2147174093 h 10"/>
              <a:gd name="T24" fmla="*/ 2147174229 w 12"/>
              <a:gd name="T25" fmla="*/ 0 h 10"/>
              <a:gd name="T26" fmla="*/ 2147174229 w 12"/>
              <a:gd name="T27" fmla="*/ 2147174093 h 10"/>
              <a:gd name="T28" fmla="*/ 2147174229 w 12"/>
              <a:gd name="T29" fmla="*/ 2147174093 h 1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12"/>
              <a:gd name="T46" fmla="*/ 0 h 10"/>
              <a:gd name="T47" fmla="*/ 12 w 12"/>
              <a:gd name="T48" fmla="*/ 10 h 10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12" h="10">
                <a:moveTo>
                  <a:pt x="2" y="3"/>
                </a:moveTo>
                <a:lnTo>
                  <a:pt x="0" y="4"/>
                </a:lnTo>
                <a:lnTo>
                  <a:pt x="1" y="6"/>
                </a:lnTo>
                <a:lnTo>
                  <a:pt x="2" y="8"/>
                </a:lnTo>
                <a:lnTo>
                  <a:pt x="2" y="10"/>
                </a:lnTo>
                <a:lnTo>
                  <a:pt x="3" y="8"/>
                </a:lnTo>
                <a:lnTo>
                  <a:pt x="6" y="7"/>
                </a:lnTo>
                <a:lnTo>
                  <a:pt x="9" y="6"/>
                </a:lnTo>
                <a:lnTo>
                  <a:pt x="12" y="5"/>
                </a:lnTo>
                <a:lnTo>
                  <a:pt x="10" y="1"/>
                </a:lnTo>
                <a:lnTo>
                  <a:pt x="8" y="1"/>
                </a:lnTo>
                <a:lnTo>
                  <a:pt x="5" y="0"/>
                </a:lnTo>
                <a:lnTo>
                  <a:pt x="3" y="2"/>
                </a:lnTo>
                <a:lnTo>
                  <a:pt x="2" y="3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067" name="Groupp57_2"/>
          <xdr:cNvSpPr>
            <a:spLocks/>
          </xdr:cNvSpPr>
        </xdr:nvSpPr>
        <xdr:spPr bwMode="auto">
          <a:xfrm>
            <a:off x="489" y="198"/>
            <a:ext cx="6" cy="5"/>
          </a:xfrm>
          <a:custGeom>
            <a:avLst/>
            <a:gdLst>
              <a:gd name="T0" fmla="*/ 2147174229 w 6"/>
              <a:gd name="T1" fmla="*/ 0 h 5"/>
              <a:gd name="T2" fmla="*/ 0 w 6"/>
              <a:gd name="T3" fmla="*/ 2147174093 h 5"/>
              <a:gd name="T4" fmla="*/ 0 w 6"/>
              <a:gd name="T5" fmla="*/ 2147174093 h 5"/>
              <a:gd name="T6" fmla="*/ 2147174229 w 6"/>
              <a:gd name="T7" fmla="*/ 2147174093 h 5"/>
              <a:gd name="T8" fmla="*/ 2147174229 w 6"/>
              <a:gd name="T9" fmla="*/ 2147174093 h 5"/>
              <a:gd name="T10" fmla="*/ 2147174229 w 6"/>
              <a:gd name="T11" fmla="*/ 2147174093 h 5"/>
              <a:gd name="T12" fmla="*/ 2147174229 w 6"/>
              <a:gd name="T13" fmla="*/ 2147174093 h 5"/>
              <a:gd name="T14" fmla="*/ 2147174229 w 6"/>
              <a:gd name="T15" fmla="*/ 0 h 5"/>
              <a:gd name="T16" fmla="*/ 2147174229 w 6"/>
              <a:gd name="T17" fmla="*/ 0 h 5"/>
              <a:gd name="T18" fmla="*/ 2147174229 w 6"/>
              <a:gd name="T19" fmla="*/ 0 h 5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5"/>
              <a:gd name="T32" fmla="*/ 6 w 6"/>
              <a:gd name="T33" fmla="*/ 5 h 5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5">
                <a:moveTo>
                  <a:pt x="2" y="0"/>
                </a:moveTo>
                <a:lnTo>
                  <a:pt x="0" y="2"/>
                </a:lnTo>
                <a:lnTo>
                  <a:pt x="0" y="4"/>
                </a:lnTo>
                <a:lnTo>
                  <a:pt x="2" y="4"/>
                </a:lnTo>
                <a:lnTo>
                  <a:pt x="2" y="5"/>
                </a:lnTo>
                <a:lnTo>
                  <a:pt x="4" y="4"/>
                </a:lnTo>
                <a:lnTo>
                  <a:pt x="6" y="3"/>
                </a:lnTo>
                <a:lnTo>
                  <a:pt x="6" y="0"/>
                </a:lnTo>
                <a:lnTo>
                  <a:pt x="3" y="0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978" name="Gerb_56" descr="135px-Fs" hidden="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979" name="Gerb_6" descr="135px-G3" hidden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980" name="Gerb_41" descr="135px-GG" hidden="1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981" name="Gerb_42" descr="136px-Fp" hidden="1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982" name="Gerb_22" descr="180px-Fp" hidden="1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983" name="Gerb_58" descr="180px-Fq" hidden="1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984" name="Gerb_28" descr="180px-Fw" hidden="1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985" name="Gerb_5" descr="134px-Fm" hidden="1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986" name="Gerb_68" descr="134px-Fo" hidden="1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987" name="Gerb_51" descr="135px-Fn" hidden="1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988" name="Gerb_20" descr="136px-Fl" hidden="1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989" name="Gerb_40" descr="136px-Fo" hidden="1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8990" name="Gerb_29" descr="135px-G9" hidden="1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991" name="Gerb_64" descr="135px-GJ" hidden="1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992" name="Gerb_61" descr="180px-Ft" hidden="1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993" name="Gerb_14" descr="135px-GS" hidden="1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180975</xdr:colOff>
      <xdr:row>0</xdr:row>
      <xdr:rowOff>66675</xdr:rowOff>
    </xdr:from>
    <xdr:to>
      <xdr:col>9</xdr:col>
      <xdr:colOff>428625</xdr:colOff>
      <xdr:row>4</xdr:row>
      <xdr:rowOff>152400</xdr:rowOff>
    </xdr:to>
    <xdr:pic>
      <xdr:nvPicPr>
        <xdr:cNvPr id="408994" name="Gerb_45" descr="75px-Coat_of_Arms_of_Pskov_oblast" hidden="1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6667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57150</xdr:colOff>
      <xdr:row>5</xdr:row>
      <xdr:rowOff>0</xdr:rowOff>
    </xdr:to>
    <xdr:pic>
      <xdr:nvPicPr>
        <xdr:cNvPr id="408995" name="Gerb_37" descr="141px-Fl" hidden="1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430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996" name="Gerb_59" descr="180px-Fr" hidden="1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997" name="Gerb_55" descr="135px-Fr" hidden="1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998" name="Gerb_75" descr="180px-Fs" hidden="1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999" name="Gerb_31" descr="136px-Fm" hidden="1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00" name="Gerb_79" descr="135px-GQ" hidden="1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9001" name="Gerb_26" descr="135px-Fx" hidden="1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002" name="Gerb_46" descr="180px-Fl" hidden="1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03" name="Gerb_10" descr="135px-G6" hidden="1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04" name="Gerb_19" descr="134px-Fn" hidden="1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9005" name="Gerb_16" descr="135px-G7" hidden="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9006" name="Gerb_81" descr="144px-Fl" hidden="1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07" name="Gerb_36" descr="135px-GD" hidden="1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9008" name="Gerb_71" descr="136px-Fq" hidden="1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09" name="Gerb_9" descr="135px-G5" hidden="1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10" name="Gerb_43" descr="135px-Fy" hidden="1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11" name="Gerb_44" descr="135px-Fz" hidden="1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9012" name="Gerb_17" descr="137px-Fl" hidden="1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049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13" name="Gerb_48" descr="135px-Fl" hidden="1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323850</xdr:colOff>
      <xdr:row>0</xdr:row>
      <xdr:rowOff>104775</xdr:rowOff>
    </xdr:from>
    <xdr:to>
      <xdr:col>9</xdr:col>
      <xdr:colOff>276225</xdr:colOff>
      <xdr:row>4</xdr:row>
      <xdr:rowOff>152400</xdr:rowOff>
    </xdr:to>
    <xdr:pic>
      <xdr:nvPicPr>
        <xdr:cNvPr id="409014" name="Gerb_11" descr="90px-Baikonur_seal" hidden="1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04775"/>
          <a:ext cx="56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15" name="Gerb_65" descr="135px-GK" hidden="1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16" name="Gerb_73" descr="135px-GN" hidden="1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17" name="Gerb_84" descr="135px-GR" hidden="1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18" name="Gerb_25" descr="136px-Fl" hidden="1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19" name="Gerb_53" descr="135px-Fp" hidden="1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20" name="Gerb_35" descr="135px-GT" hidden="1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21" name="Gerb_77" descr="135px-G0" hidden="1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22" name="Gerb_2" descr="135px-G1" hidden="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23" name="Gerb_72" descr="137px-To" hidden="1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24" name="Gerb_38" descr="135px-GE" hidden="1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9025" name="Gerb_39" descr="135px-GF" hidden="1"/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026" name="Gerb_1" descr="180px-Al" hidden="1">
          <a:hlinkClick xmlns:r="http://schemas.openxmlformats.org/officeDocument/2006/relationships" r:id="rId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027" name="Gerb_47" descr="180px-Fm" hidden="1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28" name="Gerb_60" descr="135px-Ft" hidden="1">
          <a:hlinkClick xmlns:r="http://schemas.openxmlformats.org/officeDocument/2006/relationships" r:id="rId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29" name="Gerb_8" descr="135px-G4" hidden="1">
          <a:hlinkClick xmlns:r="http://schemas.openxmlformats.org/officeDocument/2006/relationships" r:id="rId10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9030" name="Gerb_4" descr="135px-G2" hidden="1">
          <a:hlinkClick xmlns:r="http://schemas.openxmlformats.org/officeDocument/2006/relationships" r:id="rId10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6200"/>
          <a:ext cx="12573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31" name="Gerb_62" descr="135px-GH" hidden="1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032" name="Gerb_52" descr="180px-Fo" hidden="1">
          <a:hlinkClick xmlns:r="http://schemas.openxmlformats.org/officeDocument/2006/relationships" r:id="rId1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9033" name="Gerb_69" descr="144px-Fm" hidden="1">
          <a:hlinkClick xmlns:r="http://schemas.openxmlformats.org/officeDocument/2006/relationships" r:id="rId10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34" name="Gerb_80" descr="135px-Fu" hidden="1">
          <a:hlinkClick xmlns:r="http://schemas.openxmlformats.org/officeDocument/2006/relationships" r:id="rId1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35" name="Gerb_50" descr="135px-Fm" hidden="1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36" name="Gerb_18" descr="135px-Fo" hidden="1">
          <a:hlinkClick xmlns:r="http://schemas.openxmlformats.org/officeDocument/2006/relationships" r:id="rId1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47625</xdr:colOff>
      <xdr:row>5</xdr:row>
      <xdr:rowOff>0</xdr:rowOff>
    </xdr:to>
    <xdr:pic>
      <xdr:nvPicPr>
        <xdr:cNvPr id="409037" name="Gerb_70" descr="138px-Fl" hidden="1">
          <a:hlinkClick xmlns:r="http://schemas.openxmlformats.org/officeDocument/2006/relationships" r:id="rId1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144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38" name="Gerb_12" descr="135px-GW" hidden="1">
          <a:hlinkClick xmlns:r="http://schemas.openxmlformats.org/officeDocument/2006/relationships" r:id="rId1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39" name="Gerb_63" descr="135px-GI" hidden="1">
          <a:hlinkClick xmlns:r="http://schemas.openxmlformats.org/officeDocument/2006/relationships" r:id="rId1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040" name="Gerb_7" descr="180px-Fv" hidden="1">
          <a:hlinkClick xmlns:r="http://schemas.openxmlformats.org/officeDocument/2006/relationships" r:id="rId1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9041" name="Gerb_33" descr="136px-Fn" hidden="1">
          <a:hlinkClick xmlns:r="http://schemas.openxmlformats.org/officeDocument/2006/relationships" r:id="rId1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42" name="Gerb_13" descr="129px-Fl" hidden="1">
          <a:hlinkClick xmlns:r="http://schemas.openxmlformats.org/officeDocument/2006/relationships" r:id="rId1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43" name="Gerb_30" descr="135px-GA" hidden="1">
          <a:hlinkClick xmlns:r="http://schemas.openxmlformats.org/officeDocument/2006/relationships" r:id="rId1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44" name="Gerb_23" descr="135px-G8" hidden="1">
          <a:hlinkClick xmlns:r="http://schemas.openxmlformats.org/officeDocument/2006/relationships" r:id="rId1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045" name="Gerb_49" descr="180px-Fn" hidden="1">
          <a:hlinkClick xmlns:r="http://schemas.openxmlformats.org/officeDocument/2006/relationships" r:id="rId1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46" name="Gerb_15" descr="135px-Fv" hidden="1">
          <a:hlinkClick xmlns:r="http://schemas.openxmlformats.org/officeDocument/2006/relationships" r:id="rId1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47" name="Gerb_32" descr="135px-GB" hidden="1">
          <a:hlinkClick xmlns:r="http://schemas.openxmlformats.org/officeDocument/2006/relationships" r:id="rId1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048" name="Gerb_78" descr="180px-Fx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49" name="Gerb_67" descr="135px-GM" hidden="1">
          <a:hlinkClick xmlns:r="http://schemas.openxmlformats.org/officeDocument/2006/relationships" r:id="rId1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50" name="Gerb_74" descr="135px-GO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51" name="Gerb_76" descr="135px-GP" hidden="1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66675</xdr:colOff>
      <xdr:row>5</xdr:row>
      <xdr:rowOff>0</xdr:rowOff>
    </xdr:to>
    <xdr:pic>
      <xdr:nvPicPr>
        <xdr:cNvPr id="409052" name="Gerb_24" descr="142px-Fl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525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53" name="Gerb_82" descr="135px-GU" hidden="1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54" name="Gerb_21" descr="135px-Fw" hidden="1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55" name="Gerb_66" descr="135px-GL" hidden="1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056" name="Gerb_57" descr="180px-Fu" hidden="1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57" name="Gerb_27" descr="135px-Kr" hidden="1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58" name="Gerb_54" descr="135px-Fq" hidden="1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59" name="Gerb_83" descr="135px-GV" hidden="1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60" name="Gerb_3" descr="134px-Fl" hidden="1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061" name="Gerb_34" descr="135px-GC" hidden="1">
          <a:hlinkClick xmlns:r="http://schemas.openxmlformats.org/officeDocument/2006/relationships" r:id="rId1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3</xdr:row>
      <xdr:rowOff>114300</xdr:rowOff>
    </xdr:from>
    <xdr:to>
      <xdr:col>6</xdr:col>
      <xdr:colOff>587100</xdr:colOff>
      <xdr:row>5</xdr:row>
      <xdr:rowOff>32215</xdr:rowOff>
    </xdr:to>
    <xdr:sp macro="[0]!modRegionSelect.StartTemlate" textlink="">
      <xdr:nvSpPr>
        <xdr:cNvPr id="200" name="cmdStart" hidden="1"/>
        <xdr:cNvSpPr/>
      </xdr:nvSpPr>
      <xdr:spPr>
        <a:xfrm>
          <a:off x="1400175" y="647700"/>
          <a:ext cx="2444475" cy="31796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 шаблона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0</xdr:rowOff>
    </xdr:from>
    <xdr:to>
      <xdr:col>7</xdr:col>
      <xdr:colOff>933450</xdr:colOff>
      <xdr:row>3</xdr:row>
      <xdr:rowOff>85725</xdr:rowOff>
    </xdr:to>
    <xdr:pic>
      <xdr:nvPicPr>
        <xdr:cNvPr id="395065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3</xdr:row>
      <xdr:rowOff>409575</xdr:rowOff>
    </xdr:from>
    <xdr:to>
      <xdr:col>7</xdr:col>
      <xdr:colOff>933450</xdr:colOff>
      <xdr:row>3</xdr:row>
      <xdr:rowOff>495300</xdr:rowOff>
    </xdr:to>
    <xdr:pic>
      <xdr:nvPicPr>
        <xdr:cNvPr id="395066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323850</xdr:colOff>
      <xdr:row>12</xdr:row>
      <xdr:rowOff>9525</xdr:rowOff>
    </xdr:to>
    <xdr:pic macro="[0]!modInfo.MainSheetHelp">
      <xdr:nvPicPr>
        <xdr:cNvPr id="39506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5241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323850</xdr:colOff>
      <xdr:row>9</xdr:row>
      <xdr:rowOff>9525</xdr:rowOff>
    </xdr:to>
    <xdr:pic macro="[0]!modInfo.MainSheetHelp">
      <xdr:nvPicPr>
        <xdr:cNvPr id="39506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15</xdr:row>
      <xdr:rowOff>0</xdr:rowOff>
    </xdr:from>
    <xdr:to>
      <xdr:col>7</xdr:col>
      <xdr:colOff>323850</xdr:colOff>
      <xdr:row>16</xdr:row>
      <xdr:rowOff>9525</xdr:rowOff>
    </xdr:to>
    <xdr:pic macro="[0]!modInfo.MainSheetHelp">
      <xdr:nvPicPr>
        <xdr:cNvPr id="395069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6766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19</xdr:row>
      <xdr:rowOff>0</xdr:rowOff>
    </xdr:from>
    <xdr:to>
      <xdr:col>7</xdr:col>
      <xdr:colOff>323850</xdr:colOff>
      <xdr:row>20</xdr:row>
      <xdr:rowOff>114300</xdr:rowOff>
    </xdr:to>
    <xdr:pic macro="[0]!modInfo.MainSheetHelp">
      <xdr:nvPicPr>
        <xdr:cNvPr id="395070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8863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21</xdr:row>
      <xdr:rowOff>0</xdr:rowOff>
    </xdr:from>
    <xdr:to>
      <xdr:col>7</xdr:col>
      <xdr:colOff>323850</xdr:colOff>
      <xdr:row>22</xdr:row>
      <xdr:rowOff>114300</xdr:rowOff>
    </xdr:to>
    <xdr:pic macro="[0]!modInfo.MainSheetHelp">
      <xdr:nvPicPr>
        <xdr:cNvPr id="395071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4102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5</xdr:row>
      <xdr:rowOff>0</xdr:rowOff>
    </xdr:from>
    <xdr:to>
      <xdr:col>4</xdr:col>
      <xdr:colOff>323850</xdr:colOff>
      <xdr:row>6</xdr:row>
      <xdr:rowOff>180975</xdr:rowOff>
    </xdr:to>
    <xdr:pic macro="[0]!modSheetMain01.cmdCreatePrintedForm_Click">
      <xdr:nvPicPr>
        <xdr:cNvPr id="395072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0</xdr:rowOff>
    </xdr:from>
    <xdr:to>
      <xdr:col>5</xdr:col>
      <xdr:colOff>2492100</xdr:colOff>
      <xdr:row>22</xdr:row>
      <xdr:rowOff>177030</xdr:rowOff>
    </xdr:to>
    <xdr:sp macro="[0]!modSheetMain01.cmdUpdateOrgData_Click" textlink="">
      <xdr:nvSpPr>
        <xdr:cNvPr id="20" name="cmdOrganizationChoice"/>
        <xdr:cNvSpPr/>
      </xdr:nvSpPr>
      <xdr:spPr>
        <a:xfrm>
          <a:off x="3324225" y="6210300"/>
          <a:ext cx="2444475" cy="34654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323850</xdr:colOff>
      <xdr:row>34</xdr:row>
      <xdr:rowOff>114300</xdr:rowOff>
    </xdr:to>
    <xdr:pic macro="[0]!modInfo.MainSheetHelp">
      <xdr:nvPicPr>
        <xdr:cNvPr id="395074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7629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49698</xdr:colOff>
      <xdr:row>33</xdr:row>
      <xdr:rowOff>0</xdr:rowOff>
    </xdr:from>
    <xdr:to>
      <xdr:col>5</xdr:col>
      <xdr:colOff>2494173</xdr:colOff>
      <xdr:row>34</xdr:row>
      <xdr:rowOff>115527</xdr:rowOff>
    </xdr:to>
    <xdr:sp macro="[0]!modSheetMain01.cmdUpdateReestrMO_Click" textlink="">
      <xdr:nvSpPr>
        <xdr:cNvPr id="27" name="cmdUpdateReestrMO"/>
        <xdr:cNvSpPr/>
      </xdr:nvSpPr>
      <xdr:spPr>
        <a:xfrm>
          <a:off x="3329611" y="12788348"/>
          <a:ext cx="2444475" cy="324264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 реестр МО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323850</xdr:colOff>
      <xdr:row>37</xdr:row>
      <xdr:rowOff>47625</xdr:rowOff>
    </xdr:to>
    <xdr:pic macro="[0]!modInfo.MainSheetHelp">
      <xdr:nvPicPr>
        <xdr:cNvPr id="395076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36</xdr:row>
      <xdr:rowOff>0</xdr:rowOff>
    </xdr:from>
    <xdr:to>
      <xdr:col>5</xdr:col>
      <xdr:colOff>323850</xdr:colOff>
      <xdr:row>37</xdr:row>
      <xdr:rowOff>47625</xdr:rowOff>
    </xdr:to>
    <xdr:pic macro="[0]!modInfo.MainSheetHelp">
      <xdr:nvPicPr>
        <xdr:cNvPr id="395077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0</xdr:rowOff>
    </xdr:from>
    <xdr:to>
      <xdr:col>8</xdr:col>
      <xdr:colOff>0</xdr:colOff>
      <xdr:row>11</xdr:row>
      <xdr:rowOff>85725</xdr:rowOff>
    </xdr:to>
    <xdr:pic>
      <xdr:nvPicPr>
        <xdr:cNvPr id="329457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6286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228600</xdr:rowOff>
    </xdr:from>
    <xdr:to>
      <xdr:col>7</xdr:col>
      <xdr:colOff>381000</xdr:colOff>
      <xdr:row>13</xdr:row>
      <xdr:rowOff>0</xdr:rowOff>
    </xdr:to>
    <xdr:pic>
      <xdr:nvPicPr>
        <xdr:cNvPr id="329458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14287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161925</xdr:rowOff>
    </xdr:from>
    <xdr:to>
      <xdr:col>12</xdr:col>
      <xdr:colOff>323850</xdr:colOff>
      <xdr:row>13</xdr:row>
      <xdr:rowOff>0</xdr:rowOff>
    </xdr:to>
    <xdr:pic macro="[0]!modInfo.MainSheetHelp">
      <xdr:nvPicPr>
        <xdr:cNvPr id="34288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342886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342887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342888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352693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352694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7775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7776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1.xml"/><Relationship Id="rId4" Type="http://schemas.openxmlformats.org/officeDocument/2006/relationships/image" Target="../media/image108.emf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files/shablon/manual_loading_through_monitoring.pdf" TargetMode="External"/><Relationship Id="rId3" Type="http://schemas.openxmlformats.org/officeDocument/2006/relationships/hyperlink" Target="http://www.support.eias.ru/" TargetMode="External"/><Relationship Id="rId7" Type="http://schemas.openxmlformats.org/officeDocument/2006/relationships/hyperlink" Target="http://eias.ru/files/Post_prav_13.04.10_237_RI.pdf" TargetMode="External"/><Relationship Id="rId2" Type="http://schemas.openxmlformats.org/officeDocument/2006/relationships/hyperlink" Target="http://support.eias.ru/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hyperlink" Target="http://www.fstrf.ru/docs/gkh/59" TargetMode="External"/><Relationship Id="rId5" Type="http://schemas.openxmlformats.org/officeDocument/2006/relationships/hyperlink" Target="mailto:openinfo@eias.r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eias.ru/?page=show_distrs" TargetMode="External"/><Relationship Id="rId9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MO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1"/>
  <dimension ref="A1:I11"/>
  <sheetViews>
    <sheetView showGridLines="0" tabSelected="1" topLeftCell="C7" zoomScaleNormal="100" workbookViewId="0">
      <selection activeCell="C1" sqref="C1"/>
    </sheetView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thickBot="1" x14ac:dyDescent="0.2">
      <c r="D10" s="281"/>
      <c r="E10" s="409" t="s">
        <v>583</v>
      </c>
      <c r="F10" s="409" t="s">
        <v>582</v>
      </c>
      <c r="G10" s="409" t="s">
        <v>581</v>
      </c>
      <c r="H10" s="409" t="s">
        <v>580</v>
      </c>
      <c r="I10" s="281"/>
    </row>
    <row r="11" spans="1:9" ht="12.75" x14ac:dyDescent="0.15">
      <c r="E11" s="425" t="s">
        <v>2220</v>
      </c>
      <c r="F11" s="426"/>
      <c r="G11" s="427" t="s">
        <v>2219</v>
      </c>
      <c r="H11" s="426" t="s">
        <v>2221</v>
      </c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hyperlinks>
    <hyperlink ref="E11" location="'Ссылки на публикации'!L18" tooltip="Ссылки на публикации!L18" display="Ссылки на публикации!L18"/>
  </hyperlinks>
  <pageMargins left="0.7" right="0.7" top="0.75" bottom="0.75" header="0.3" footer="0.3"/>
  <pageSetup paperSize="9" orientation="portrait" verticalDpi="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">
    <tabColor indexed="47"/>
  </sheetPr>
  <dimension ref="A1:I805"/>
  <sheetViews>
    <sheetView showGridLines="0" topLeftCell="C7" workbookViewId="0"/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x14ac:dyDescent="0.15">
      <c r="D10" s="281"/>
      <c r="E10" s="245" t="s">
        <v>583</v>
      </c>
      <c r="F10" s="245" t="s">
        <v>582</v>
      </c>
      <c r="G10" s="245" t="s">
        <v>581</v>
      </c>
      <c r="H10" s="245" t="s">
        <v>580</v>
      </c>
      <c r="I10" s="281"/>
    </row>
    <row r="11" spans="1:9" x14ac:dyDescent="0.15">
      <c r="E11" s="292"/>
      <c r="F11" s="292"/>
      <c r="G11" s="292"/>
      <c r="H11" s="292"/>
      <c r="I11" s="281"/>
    </row>
    <row r="12" spans="1:9" ht="12.75" x14ac:dyDescent="0.15">
      <c r="E12" s="291"/>
      <c r="F12" s="291"/>
      <c r="G12" s="290"/>
      <c r="H12" s="289"/>
      <c r="I12" s="281"/>
    </row>
    <row r="13" spans="1:9" ht="12.75" x14ac:dyDescent="0.15">
      <c r="E13" s="291"/>
      <c r="F13" s="291"/>
      <c r="G13" s="290"/>
      <c r="H13" s="289"/>
      <c r="I13" s="281"/>
    </row>
    <row r="14" spans="1:9" ht="12.75" x14ac:dyDescent="0.15">
      <c r="E14" s="291"/>
      <c r="F14" s="291"/>
      <c r="G14" s="290"/>
      <c r="H14" s="289"/>
      <c r="I14" s="281"/>
    </row>
    <row r="15" spans="1:9" ht="12.75" x14ac:dyDescent="0.15">
      <c r="A15" s="278"/>
      <c r="B15" s="278"/>
      <c r="C15" s="278"/>
      <c r="E15" s="291"/>
      <c r="F15" s="291"/>
      <c r="G15" s="290"/>
      <c r="H15" s="289"/>
      <c r="I15" s="281"/>
    </row>
    <row r="16" spans="1:9" ht="12.75" x14ac:dyDescent="0.15">
      <c r="A16" s="278"/>
      <c r="B16" s="278"/>
      <c r="C16" s="278"/>
      <c r="E16" s="291"/>
      <c r="F16" s="291"/>
      <c r="G16" s="290"/>
      <c r="H16" s="289"/>
      <c r="I16" s="281"/>
    </row>
    <row r="17" spans="1:9" ht="12.75" x14ac:dyDescent="0.15">
      <c r="A17" s="278"/>
      <c r="B17" s="278"/>
      <c r="C17" s="278"/>
      <c r="E17" s="291"/>
      <c r="F17" s="291"/>
      <c r="G17" s="290"/>
      <c r="H17" s="289"/>
      <c r="I17" s="281"/>
    </row>
    <row r="18" spans="1:9" ht="12.75" x14ac:dyDescent="0.15">
      <c r="A18" s="278"/>
      <c r="B18" s="278"/>
      <c r="C18" s="278"/>
      <c r="E18" s="291"/>
      <c r="F18" s="291"/>
      <c r="G18" s="290"/>
      <c r="H18" s="289"/>
      <c r="I18" s="281"/>
    </row>
    <row r="19" spans="1:9" ht="12.75" x14ac:dyDescent="0.15">
      <c r="A19" s="278"/>
      <c r="B19" s="278"/>
      <c r="C19" s="278"/>
      <c r="E19" s="291"/>
      <c r="F19" s="291"/>
      <c r="G19" s="290"/>
      <c r="H19" s="289"/>
      <c r="I19" s="281"/>
    </row>
    <row r="20" spans="1:9" ht="12.75" x14ac:dyDescent="0.15">
      <c r="A20" s="278"/>
      <c r="B20" s="278"/>
      <c r="C20" s="278"/>
      <c r="E20" s="291"/>
      <c r="F20" s="291"/>
      <c r="G20" s="290"/>
      <c r="H20" s="289"/>
      <c r="I20" s="281"/>
    </row>
    <row r="21" spans="1:9" ht="12.75" x14ac:dyDescent="0.15">
      <c r="A21" s="278"/>
      <c r="B21" s="278"/>
      <c r="C21" s="278"/>
      <c r="E21" s="291"/>
      <c r="F21" s="291"/>
      <c r="G21" s="290"/>
      <c r="H21" s="289"/>
      <c r="I21" s="281"/>
    </row>
    <row r="22" spans="1:9" ht="12.75" x14ac:dyDescent="0.15">
      <c r="A22" s="278"/>
      <c r="B22" s="278"/>
      <c r="C22" s="278"/>
      <c r="E22" s="291"/>
      <c r="F22" s="291"/>
      <c r="G22" s="290"/>
      <c r="H22" s="289"/>
      <c r="I22" s="281"/>
    </row>
    <row r="23" spans="1:9" ht="12.75" x14ac:dyDescent="0.15">
      <c r="A23" s="278"/>
      <c r="B23" s="278"/>
      <c r="C23" s="278"/>
      <c r="E23" s="291"/>
      <c r="F23" s="291"/>
      <c r="G23" s="290"/>
      <c r="H23" s="289"/>
      <c r="I23" s="281"/>
    </row>
    <row r="24" spans="1:9" ht="12.75" x14ac:dyDescent="0.15">
      <c r="A24" s="278"/>
      <c r="B24" s="278"/>
      <c r="C24" s="278"/>
      <c r="E24" s="291"/>
      <c r="F24" s="291"/>
      <c r="G24" s="290"/>
      <c r="H24" s="289"/>
      <c r="I24" s="281"/>
    </row>
    <row r="25" spans="1:9" ht="12.75" x14ac:dyDescent="0.15">
      <c r="A25" s="278"/>
      <c r="B25" s="278"/>
      <c r="C25" s="278"/>
      <c r="E25" s="291"/>
      <c r="F25" s="291"/>
      <c r="G25" s="290"/>
      <c r="H25" s="289"/>
      <c r="I25" s="281"/>
    </row>
    <row r="26" spans="1:9" ht="12.75" x14ac:dyDescent="0.15">
      <c r="A26" s="278"/>
      <c r="B26" s="278"/>
      <c r="C26" s="278"/>
      <c r="E26" s="291"/>
      <c r="F26" s="291"/>
      <c r="G26" s="290"/>
      <c r="H26" s="289"/>
      <c r="I26" s="281"/>
    </row>
    <row r="27" spans="1:9" ht="12.75" x14ac:dyDescent="0.15">
      <c r="A27" s="278"/>
      <c r="B27" s="278"/>
      <c r="C27" s="278"/>
      <c r="E27" s="291"/>
      <c r="F27" s="291"/>
      <c r="G27" s="290"/>
      <c r="H27" s="289"/>
      <c r="I27" s="281"/>
    </row>
    <row r="28" spans="1:9" ht="12.75" x14ac:dyDescent="0.15">
      <c r="A28" s="278"/>
      <c r="B28" s="278"/>
      <c r="C28" s="278"/>
      <c r="E28" s="291"/>
      <c r="F28" s="291"/>
      <c r="G28" s="290"/>
      <c r="H28" s="289"/>
      <c r="I28" s="281"/>
    </row>
    <row r="29" spans="1:9" ht="12.75" x14ac:dyDescent="0.15">
      <c r="A29" s="278"/>
      <c r="B29" s="278"/>
      <c r="C29" s="278"/>
      <c r="E29" s="291"/>
      <c r="F29" s="291"/>
      <c r="G29" s="290"/>
      <c r="H29" s="289"/>
      <c r="I29" s="281"/>
    </row>
    <row r="30" spans="1:9" ht="12.75" x14ac:dyDescent="0.15">
      <c r="A30" s="278"/>
      <c r="B30" s="278"/>
      <c r="C30" s="278"/>
      <c r="E30" s="291"/>
      <c r="F30" s="291"/>
      <c r="G30" s="290"/>
      <c r="H30" s="289"/>
      <c r="I30" s="281"/>
    </row>
    <row r="31" spans="1:9" ht="12.75" x14ac:dyDescent="0.15">
      <c r="A31" s="278"/>
      <c r="B31" s="278"/>
      <c r="C31" s="278"/>
      <c r="E31" s="291"/>
      <c r="F31" s="291"/>
      <c r="G31" s="290"/>
      <c r="H31" s="289"/>
      <c r="I31" s="281"/>
    </row>
    <row r="32" spans="1:9" ht="12.75" x14ac:dyDescent="0.15">
      <c r="A32" s="278"/>
      <c r="B32" s="278"/>
      <c r="C32" s="278"/>
      <c r="E32" s="291"/>
      <c r="F32" s="291"/>
      <c r="G32" s="290"/>
      <c r="H32" s="289"/>
      <c r="I32" s="281"/>
    </row>
    <row r="33" spans="1:9" ht="12.75" x14ac:dyDescent="0.15">
      <c r="A33" s="278"/>
      <c r="B33" s="278"/>
      <c r="C33" s="278"/>
      <c r="E33" s="291"/>
      <c r="F33" s="291"/>
      <c r="G33" s="290"/>
      <c r="H33" s="289"/>
      <c r="I33" s="281"/>
    </row>
    <row r="34" spans="1:9" ht="12.75" x14ac:dyDescent="0.15">
      <c r="A34" s="278"/>
      <c r="B34" s="278"/>
      <c r="C34" s="278"/>
      <c r="E34" s="291"/>
      <c r="F34" s="291"/>
      <c r="G34" s="290"/>
      <c r="H34" s="289"/>
      <c r="I34" s="281"/>
    </row>
    <row r="35" spans="1:9" ht="12.75" x14ac:dyDescent="0.15">
      <c r="A35" s="278"/>
      <c r="B35" s="278"/>
      <c r="C35" s="278"/>
      <c r="E35" s="291"/>
      <c r="F35" s="291"/>
      <c r="G35" s="290"/>
      <c r="H35" s="289"/>
      <c r="I35" s="281"/>
    </row>
    <row r="36" spans="1:9" ht="12.75" x14ac:dyDescent="0.15">
      <c r="A36" s="278"/>
      <c r="B36" s="278"/>
      <c r="C36" s="278"/>
      <c r="E36" s="291"/>
      <c r="F36" s="291"/>
      <c r="G36" s="290"/>
      <c r="H36" s="289"/>
      <c r="I36" s="281"/>
    </row>
    <row r="37" spans="1:9" ht="12.75" x14ac:dyDescent="0.15">
      <c r="A37" s="278"/>
      <c r="B37" s="278"/>
      <c r="C37" s="278"/>
      <c r="E37" s="291"/>
      <c r="F37" s="291"/>
      <c r="G37" s="290"/>
      <c r="H37" s="289"/>
      <c r="I37" s="281"/>
    </row>
    <row r="38" spans="1:9" ht="12.75" x14ac:dyDescent="0.15">
      <c r="A38" s="278"/>
      <c r="B38" s="278"/>
      <c r="C38" s="278"/>
      <c r="E38" s="291"/>
      <c r="F38" s="291"/>
      <c r="G38" s="290"/>
      <c r="H38" s="289"/>
      <c r="I38" s="281"/>
    </row>
    <row r="39" spans="1:9" ht="12.75" x14ac:dyDescent="0.15">
      <c r="A39" s="278"/>
      <c r="B39" s="278"/>
      <c r="C39" s="278"/>
      <c r="E39" s="291"/>
      <c r="F39" s="291"/>
      <c r="G39" s="290"/>
      <c r="H39" s="289"/>
      <c r="I39" s="281"/>
    </row>
    <row r="40" spans="1:9" ht="12.75" x14ac:dyDescent="0.15">
      <c r="A40" s="278"/>
      <c r="B40" s="278"/>
      <c r="C40" s="278"/>
      <c r="E40" s="291"/>
      <c r="F40" s="291"/>
      <c r="G40" s="290"/>
      <c r="H40" s="289"/>
      <c r="I40" s="281"/>
    </row>
    <row r="41" spans="1:9" ht="12.75" x14ac:dyDescent="0.15">
      <c r="A41" s="278"/>
      <c r="B41" s="278"/>
      <c r="C41" s="278"/>
      <c r="E41" s="291"/>
      <c r="F41" s="291"/>
      <c r="G41" s="290"/>
      <c r="H41" s="289"/>
      <c r="I41" s="281"/>
    </row>
    <row r="42" spans="1:9" ht="12.75" x14ac:dyDescent="0.15">
      <c r="A42" s="278"/>
      <c r="B42" s="278"/>
      <c r="C42" s="278"/>
      <c r="E42" s="291"/>
      <c r="F42" s="291"/>
      <c r="G42" s="290"/>
      <c r="H42" s="289"/>
      <c r="I42" s="281"/>
    </row>
    <row r="43" spans="1:9" ht="12.75" x14ac:dyDescent="0.15">
      <c r="A43" s="278"/>
      <c r="B43" s="278"/>
      <c r="C43" s="278"/>
      <c r="E43" s="291"/>
      <c r="F43" s="291"/>
      <c r="G43" s="290"/>
      <c r="H43" s="289"/>
      <c r="I43" s="281"/>
    </row>
    <row r="44" spans="1:9" ht="12.75" x14ac:dyDescent="0.15">
      <c r="A44" s="278"/>
      <c r="B44" s="278"/>
      <c r="C44" s="278"/>
      <c r="E44" s="291"/>
      <c r="F44" s="291"/>
      <c r="G44" s="290"/>
      <c r="H44" s="289"/>
      <c r="I44" s="281"/>
    </row>
    <row r="45" spans="1:9" ht="12.75" x14ac:dyDescent="0.15">
      <c r="A45" s="278"/>
      <c r="B45" s="278"/>
      <c r="C45" s="278"/>
      <c r="E45" s="291"/>
      <c r="F45" s="291"/>
      <c r="G45" s="290"/>
      <c r="H45" s="289"/>
      <c r="I45" s="281"/>
    </row>
    <row r="46" spans="1:9" ht="12.75" x14ac:dyDescent="0.15">
      <c r="A46" s="278"/>
      <c r="B46" s="278"/>
      <c r="C46" s="278"/>
      <c r="E46" s="291"/>
      <c r="F46" s="291"/>
      <c r="G46" s="290"/>
      <c r="H46" s="289"/>
      <c r="I46" s="281"/>
    </row>
    <row r="47" spans="1:9" ht="12.75" x14ac:dyDescent="0.15">
      <c r="A47" s="278"/>
      <c r="B47" s="278"/>
      <c r="C47" s="278"/>
      <c r="E47" s="291"/>
      <c r="F47" s="291"/>
      <c r="G47" s="290"/>
      <c r="H47" s="289"/>
      <c r="I47" s="281"/>
    </row>
    <row r="48" spans="1:9" ht="12.75" x14ac:dyDescent="0.15">
      <c r="A48" s="278"/>
      <c r="B48" s="278"/>
      <c r="C48" s="278"/>
      <c r="E48" s="291"/>
      <c r="F48" s="291"/>
      <c r="G48" s="290"/>
      <c r="H48" s="289"/>
      <c r="I48" s="281"/>
    </row>
    <row r="49" spans="1:9" ht="12.75" x14ac:dyDescent="0.15">
      <c r="A49" s="278"/>
      <c r="B49" s="278"/>
      <c r="C49" s="278"/>
      <c r="E49" s="291"/>
      <c r="F49" s="291"/>
      <c r="G49" s="290"/>
      <c r="H49" s="289"/>
      <c r="I49" s="281"/>
    </row>
    <row r="50" spans="1:9" ht="12.75" x14ac:dyDescent="0.15">
      <c r="A50" s="278"/>
      <c r="B50" s="278"/>
      <c r="C50" s="278"/>
      <c r="E50" s="291"/>
      <c r="F50" s="291"/>
      <c r="G50" s="290"/>
      <c r="H50" s="289"/>
      <c r="I50" s="281"/>
    </row>
    <row r="51" spans="1:9" ht="12.75" x14ac:dyDescent="0.15">
      <c r="A51" s="278"/>
      <c r="B51" s="278"/>
      <c r="C51" s="278"/>
      <c r="E51" s="291"/>
      <c r="F51" s="291"/>
      <c r="G51" s="290"/>
      <c r="H51" s="289"/>
      <c r="I51" s="281"/>
    </row>
    <row r="52" spans="1:9" ht="12.75" x14ac:dyDescent="0.15">
      <c r="A52" s="278"/>
      <c r="B52" s="278"/>
      <c r="C52" s="278"/>
      <c r="E52" s="291"/>
      <c r="F52" s="291"/>
      <c r="G52" s="290"/>
      <c r="H52" s="289"/>
      <c r="I52" s="281"/>
    </row>
    <row r="53" spans="1:9" ht="12.75" x14ac:dyDescent="0.15">
      <c r="A53" s="278"/>
      <c r="B53" s="278"/>
      <c r="C53" s="278"/>
      <c r="E53" s="291"/>
      <c r="F53" s="291"/>
      <c r="G53" s="290"/>
      <c r="H53" s="289"/>
      <c r="I53" s="281"/>
    </row>
    <row r="54" spans="1:9" ht="12.75" x14ac:dyDescent="0.15">
      <c r="A54" s="278"/>
      <c r="B54" s="278"/>
      <c r="C54" s="278"/>
      <c r="E54" s="291"/>
      <c r="F54" s="291"/>
      <c r="G54" s="290"/>
      <c r="H54" s="289"/>
      <c r="I54" s="281"/>
    </row>
    <row r="55" spans="1:9" ht="12.75" x14ac:dyDescent="0.15">
      <c r="A55" s="278"/>
      <c r="B55" s="278"/>
      <c r="C55" s="278"/>
      <c r="E55" s="291"/>
      <c r="F55" s="291"/>
      <c r="G55" s="290"/>
      <c r="H55" s="289"/>
      <c r="I55" s="281"/>
    </row>
    <row r="56" spans="1:9" ht="12.75" x14ac:dyDescent="0.15">
      <c r="A56" s="278"/>
      <c r="B56" s="278"/>
      <c r="C56" s="278"/>
      <c r="E56" s="291"/>
      <c r="F56" s="291"/>
      <c r="G56" s="290"/>
      <c r="H56" s="289"/>
      <c r="I56" s="281"/>
    </row>
    <row r="57" spans="1:9" ht="12.75" x14ac:dyDescent="0.15">
      <c r="A57" s="278"/>
      <c r="B57" s="278"/>
      <c r="C57" s="278"/>
      <c r="E57" s="291"/>
      <c r="F57" s="291"/>
      <c r="G57" s="290"/>
      <c r="H57" s="289"/>
      <c r="I57" s="281"/>
    </row>
    <row r="58" spans="1:9" ht="12.75" x14ac:dyDescent="0.15">
      <c r="A58" s="278"/>
      <c r="B58" s="278"/>
      <c r="C58" s="278"/>
      <c r="E58" s="291"/>
      <c r="F58" s="291"/>
      <c r="G58" s="290"/>
      <c r="H58" s="289"/>
      <c r="I58" s="281"/>
    </row>
    <row r="59" spans="1:9" ht="12.75" x14ac:dyDescent="0.15">
      <c r="A59" s="278"/>
      <c r="B59" s="278"/>
      <c r="C59" s="278"/>
      <c r="E59" s="291"/>
      <c r="F59" s="291"/>
      <c r="G59" s="290"/>
      <c r="H59" s="289"/>
      <c r="I59" s="281"/>
    </row>
    <row r="60" spans="1:9" ht="12.75" x14ac:dyDescent="0.15">
      <c r="A60" s="278"/>
      <c r="B60" s="278"/>
      <c r="C60" s="278"/>
      <c r="E60" s="291"/>
      <c r="F60" s="291"/>
      <c r="G60" s="290"/>
      <c r="H60" s="289"/>
      <c r="I60" s="281"/>
    </row>
    <row r="61" spans="1:9" ht="12.75" x14ac:dyDescent="0.15">
      <c r="A61" s="278"/>
      <c r="B61" s="278"/>
      <c r="C61" s="278"/>
      <c r="E61" s="291"/>
      <c r="F61" s="291"/>
      <c r="G61" s="290"/>
      <c r="H61" s="289"/>
      <c r="I61" s="281"/>
    </row>
    <row r="62" spans="1:9" ht="12.75" x14ac:dyDescent="0.15">
      <c r="A62" s="278"/>
      <c r="B62" s="278"/>
      <c r="C62" s="278"/>
      <c r="E62" s="291"/>
      <c r="F62" s="291"/>
      <c r="G62" s="290"/>
      <c r="H62" s="289"/>
      <c r="I62" s="281"/>
    </row>
    <row r="63" spans="1:9" ht="12.75" x14ac:dyDescent="0.15">
      <c r="A63" s="278"/>
      <c r="B63" s="278"/>
      <c r="C63" s="278"/>
      <c r="E63" s="291"/>
      <c r="F63" s="291"/>
      <c r="G63" s="290"/>
      <c r="H63" s="289"/>
      <c r="I63" s="281"/>
    </row>
    <row r="64" spans="1:9" ht="12.75" x14ac:dyDescent="0.15">
      <c r="A64" s="278"/>
      <c r="B64" s="278"/>
      <c r="C64" s="278"/>
      <c r="E64" s="291"/>
      <c r="F64" s="291"/>
      <c r="G64" s="290"/>
      <c r="H64" s="289"/>
      <c r="I64" s="281"/>
    </row>
    <row r="65" spans="1:9" ht="12.75" x14ac:dyDescent="0.15">
      <c r="A65" s="278"/>
      <c r="B65" s="278"/>
      <c r="C65" s="278"/>
      <c r="E65" s="291"/>
      <c r="F65" s="291"/>
      <c r="G65" s="290"/>
      <c r="H65" s="289"/>
      <c r="I65" s="281"/>
    </row>
    <row r="66" spans="1:9" ht="12.75" x14ac:dyDescent="0.15">
      <c r="A66" s="278"/>
      <c r="B66" s="278"/>
      <c r="C66" s="278"/>
      <c r="E66" s="291"/>
      <c r="F66" s="291"/>
      <c r="G66" s="290"/>
      <c r="H66" s="289"/>
      <c r="I66" s="281"/>
    </row>
    <row r="67" spans="1:9" ht="12.75" x14ac:dyDescent="0.15">
      <c r="A67" s="278"/>
      <c r="B67" s="278"/>
      <c r="C67" s="278"/>
      <c r="E67" s="291"/>
      <c r="F67" s="291"/>
      <c r="G67" s="290"/>
      <c r="H67" s="289"/>
      <c r="I67" s="281"/>
    </row>
    <row r="68" spans="1:9" ht="12.75" x14ac:dyDescent="0.15">
      <c r="A68" s="278"/>
      <c r="B68" s="278"/>
      <c r="C68" s="278"/>
      <c r="E68" s="291"/>
      <c r="F68" s="291"/>
      <c r="G68" s="290"/>
      <c r="H68" s="289"/>
      <c r="I68" s="281"/>
    </row>
    <row r="69" spans="1:9" ht="12.75" x14ac:dyDescent="0.15">
      <c r="A69" s="278"/>
      <c r="B69" s="278"/>
      <c r="C69" s="278"/>
      <c r="E69" s="291"/>
      <c r="F69" s="291"/>
      <c r="G69" s="290"/>
      <c r="H69" s="289"/>
      <c r="I69" s="281"/>
    </row>
    <row r="70" spans="1:9" ht="12.75" x14ac:dyDescent="0.15">
      <c r="A70" s="278"/>
      <c r="B70" s="278"/>
      <c r="C70" s="278"/>
      <c r="E70" s="291"/>
      <c r="F70" s="291"/>
      <c r="G70" s="290"/>
      <c r="H70" s="289"/>
      <c r="I70" s="281"/>
    </row>
    <row r="71" spans="1:9" ht="12.75" x14ac:dyDescent="0.15">
      <c r="A71" s="278"/>
      <c r="B71" s="278"/>
      <c r="C71" s="278"/>
      <c r="E71" s="291"/>
      <c r="F71" s="291"/>
      <c r="G71" s="290"/>
      <c r="H71" s="289"/>
      <c r="I71" s="281"/>
    </row>
    <row r="72" spans="1:9" ht="12.75" x14ac:dyDescent="0.15">
      <c r="A72" s="278"/>
      <c r="B72" s="278"/>
      <c r="C72" s="278"/>
      <c r="E72" s="291"/>
      <c r="F72" s="291"/>
      <c r="G72" s="290"/>
      <c r="H72" s="289"/>
      <c r="I72" s="281"/>
    </row>
    <row r="73" spans="1:9" ht="12.75" x14ac:dyDescent="0.15">
      <c r="A73" s="278"/>
      <c r="B73" s="278"/>
      <c r="C73" s="278"/>
      <c r="E73" s="291"/>
      <c r="F73" s="291"/>
      <c r="G73" s="290"/>
      <c r="H73" s="289"/>
      <c r="I73" s="281"/>
    </row>
    <row r="74" spans="1:9" ht="12.75" x14ac:dyDescent="0.15">
      <c r="A74" s="278"/>
      <c r="B74" s="278"/>
      <c r="C74" s="278"/>
      <c r="E74" s="291"/>
      <c r="F74" s="291"/>
      <c r="G74" s="290"/>
      <c r="H74" s="289"/>
      <c r="I74" s="281"/>
    </row>
    <row r="75" spans="1:9" ht="12.75" x14ac:dyDescent="0.15">
      <c r="A75" s="278"/>
      <c r="B75" s="278"/>
      <c r="C75" s="278"/>
      <c r="E75" s="291"/>
      <c r="F75" s="291"/>
      <c r="G75" s="290"/>
      <c r="H75" s="289"/>
      <c r="I75" s="281"/>
    </row>
    <row r="76" spans="1:9" ht="12.75" x14ac:dyDescent="0.15">
      <c r="A76" s="278"/>
      <c r="B76" s="278"/>
      <c r="C76" s="278"/>
      <c r="E76" s="291"/>
      <c r="F76" s="291"/>
      <c r="G76" s="290"/>
      <c r="H76" s="289"/>
      <c r="I76" s="281"/>
    </row>
    <row r="77" spans="1:9" ht="12.75" x14ac:dyDescent="0.15">
      <c r="A77" s="278"/>
      <c r="B77" s="278"/>
      <c r="C77" s="278"/>
      <c r="E77" s="291"/>
      <c r="F77" s="291"/>
      <c r="G77" s="290"/>
      <c r="H77" s="289"/>
      <c r="I77" s="281"/>
    </row>
    <row r="78" spans="1:9" ht="12.75" x14ac:dyDescent="0.15">
      <c r="A78" s="278"/>
      <c r="B78" s="278"/>
      <c r="C78" s="278"/>
      <c r="E78" s="291"/>
      <c r="F78" s="291"/>
      <c r="G78" s="290"/>
      <c r="H78" s="289"/>
      <c r="I78" s="281"/>
    </row>
    <row r="79" spans="1:9" ht="12.75" x14ac:dyDescent="0.15">
      <c r="A79" s="278"/>
      <c r="B79" s="278"/>
      <c r="C79" s="278"/>
      <c r="E79" s="291"/>
      <c r="F79" s="291"/>
      <c r="G79" s="290"/>
      <c r="H79" s="289"/>
      <c r="I79" s="281"/>
    </row>
    <row r="80" spans="1:9" ht="12.75" x14ac:dyDescent="0.15">
      <c r="A80" s="278"/>
      <c r="B80" s="278"/>
      <c r="C80" s="278"/>
      <c r="E80" s="291"/>
      <c r="F80" s="291"/>
      <c r="G80" s="290"/>
      <c r="H80" s="289"/>
      <c r="I80" s="281"/>
    </row>
    <row r="81" spans="1:9" ht="12.75" x14ac:dyDescent="0.15">
      <c r="A81" s="278"/>
      <c r="B81" s="278"/>
      <c r="C81" s="278"/>
      <c r="E81" s="291"/>
      <c r="F81" s="291"/>
      <c r="G81" s="290"/>
      <c r="H81" s="289"/>
      <c r="I81" s="281"/>
    </row>
    <row r="82" spans="1:9" ht="12.75" x14ac:dyDescent="0.15">
      <c r="A82" s="278"/>
      <c r="B82" s="278"/>
      <c r="C82" s="278"/>
      <c r="E82" s="291"/>
      <c r="F82" s="291"/>
      <c r="G82" s="290"/>
      <c r="H82" s="289"/>
      <c r="I82" s="281"/>
    </row>
    <row r="83" spans="1:9" ht="12.75" x14ac:dyDescent="0.15">
      <c r="A83" s="278"/>
      <c r="B83" s="278"/>
      <c r="C83" s="278"/>
      <c r="E83" s="291"/>
      <c r="F83" s="291"/>
      <c r="G83" s="290"/>
      <c r="H83" s="289"/>
      <c r="I83" s="281"/>
    </row>
    <row r="84" spans="1:9" ht="12.75" x14ac:dyDescent="0.15">
      <c r="A84" s="278"/>
      <c r="B84" s="278"/>
      <c r="C84" s="278"/>
      <c r="E84" s="291"/>
      <c r="F84" s="291"/>
      <c r="G84" s="290"/>
      <c r="H84" s="289"/>
      <c r="I84" s="281"/>
    </row>
    <row r="85" spans="1:9" ht="12.75" x14ac:dyDescent="0.15">
      <c r="A85" s="278"/>
      <c r="B85" s="278"/>
      <c r="C85" s="278"/>
      <c r="E85" s="291"/>
      <c r="F85" s="291"/>
      <c r="G85" s="290"/>
      <c r="H85" s="289"/>
      <c r="I85" s="281"/>
    </row>
    <row r="86" spans="1:9" ht="12.75" x14ac:dyDescent="0.15">
      <c r="A86" s="278"/>
      <c r="B86" s="278"/>
      <c r="C86" s="278"/>
      <c r="E86" s="291"/>
      <c r="F86" s="291"/>
      <c r="G86" s="290"/>
      <c r="H86" s="289"/>
      <c r="I86" s="281"/>
    </row>
    <row r="87" spans="1:9" ht="12.75" x14ac:dyDescent="0.15">
      <c r="A87" s="278"/>
      <c r="B87" s="278"/>
      <c r="C87" s="278"/>
      <c r="E87" s="291"/>
      <c r="F87" s="291"/>
      <c r="G87" s="290"/>
      <c r="H87" s="289"/>
      <c r="I87" s="281"/>
    </row>
    <row r="88" spans="1:9" ht="12.75" x14ac:dyDescent="0.15">
      <c r="A88" s="278"/>
      <c r="B88" s="278"/>
      <c r="C88" s="278"/>
      <c r="E88" s="291"/>
      <c r="F88" s="291"/>
      <c r="G88" s="290"/>
      <c r="H88" s="289"/>
      <c r="I88" s="281"/>
    </row>
    <row r="89" spans="1:9" ht="12.75" x14ac:dyDescent="0.15">
      <c r="A89" s="278"/>
      <c r="B89" s="278"/>
      <c r="C89" s="278"/>
      <c r="E89" s="291"/>
      <c r="F89" s="291"/>
      <c r="G89" s="290"/>
      <c r="H89" s="289"/>
      <c r="I89" s="281"/>
    </row>
    <row r="90" spans="1:9" ht="12.75" x14ac:dyDescent="0.15">
      <c r="A90" s="278"/>
      <c r="B90" s="278"/>
      <c r="C90" s="278"/>
      <c r="E90" s="291"/>
      <c r="F90" s="291"/>
      <c r="G90" s="290"/>
      <c r="H90" s="289"/>
      <c r="I90" s="281"/>
    </row>
    <row r="91" spans="1:9" ht="12.75" x14ac:dyDescent="0.15">
      <c r="A91" s="278"/>
      <c r="B91" s="278"/>
      <c r="C91" s="278"/>
      <c r="E91" s="291"/>
      <c r="F91" s="291"/>
      <c r="G91" s="290"/>
      <c r="H91" s="289"/>
      <c r="I91" s="281"/>
    </row>
    <row r="92" spans="1:9" ht="12.75" x14ac:dyDescent="0.15">
      <c r="A92" s="278"/>
      <c r="B92" s="278"/>
      <c r="C92" s="278"/>
      <c r="E92" s="291"/>
      <c r="F92" s="291"/>
      <c r="G92" s="290"/>
      <c r="H92" s="289"/>
      <c r="I92" s="281"/>
    </row>
    <row r="93" spans="1:9" ht="12.75" x14ac:dyDescent="0.15">
      <c r="A93" s="278"/>
      <c r="B93" s="278"/>
      <c r="C93" s="278"/>
      <c r="E93" s="291"/>
      <c r="F93" s="291"/>
      <c r="G93" s="290"/>
      <c r="H93" s="289"/>
      <c r="I93" s="281"/>
    </row>
    <row r="94" spans="1:9" ht="12.75" x14ac:dyDescent="0.15">
      <c r="A94" s="278"/>
      <c r="B94" s="278"/>
      <c r="C94" s="278"/>
      <c r="E94" s="291"/>
      <c r="F94" s="291"/>
      <c r="G94" s="290"/>
      <c r="H94" s="289"/>
      <c r="I94" s="281"/>
    </row>
    <row r="95" spans="1:9" ht="12.75" x14ac:dyDescent="0.15">
      <c r="A95" s="278"/>
      <c r="B95" s="278"/>
      <c r="C95" s="278"/>
      <c r="E95" s="291"/>
      <c r="F95" s="291"/>
      <c r="G95" s="290"/>
      <c r="H95" s="289"/>
      <c r="I95" s="281"/>
    </row>
    <row r="96" spans="1:9" ht="12.75" x14ac:dyDescent="0.15">
      <c r="A96" s="278"/>
      <c r="B96" s="278"/>
      <c r="C96" s="278"/>
      <c r="E96" s="291"/>
      <c r="F96" s="291"/>
      <c r="G96" s="290"/>
      <c r="H96" s="289"/>
      <c r="I96" s="281"/>
    </row>
    <row r="97" spans="1:9" ht="12.75" x14ac:dyDescent="0.15">
      <c r="A97" s="278"/>
      <c r="B97" s="278"/>
      <c r="C97" s="278"/>
      <c r="E97" s="291"/>
      <c r="F97" s="291"/>
      <c r="G97" s="290"/>
      <c r="H97" s="289"/>
      <c r="I97" s="281"/>
    </row>
    <row r="98" spans="1:9" ht="12.75" x14ac:dyDescent="0.15">
      <c r="A98" s="278"/>
      <c r="B98" s="278"/>
      <c r="C98" s="278"/>
      <c r="E98" s="291"/>
      <c r="F98" s="291"/>
      <c r="G98" s="290"/>
      <c r="H98" s="289"/>
      <c r="I98" s="281"/>
    </row>
    <row r="99" spans="1:9" ht="12.75" x14ac:dyDescent="0.15">
      <c r="A99" s="278"/>
      <c r="B99" s="278"/>
      <c r="C99" s="278"/>
      <c r="E99" s="291"/>
      <c r="F99" s="291"/>
      <c r="G99" s="290"/>
      <c r="H99" s="289"/>
      <c r="I99" s="281"/>
    </row>
    <row r="100" spans="1:9" ht="12.75" x14ac:dyDescent="0.15">
      <c r="A100" s="278"/>
      <c r="B100" s="278"/>
      <c r="C100" s="278"/>
      <c r="E100" s="291"/>
      <c r="F100" s="291"/>
      <c r="G100" s="290"/>
      <c r="H100" s="289"/>
      <c r="I100" s="281"/>
    </row>
    <row r="101" spans="1:9" ht="12.75" x14ac:dyDescent="0.15">
      <c r="A101" s="278"/>
      <c r="B101" s="278"/>
      <c r="C101" s="278"/>
      <c r="E101" s="291"/>
      <c r="F101" s="291"/>
      <c r="G101" s="290"/>
      <c r="H101" s="289"/>
      <c r="I101" s="281"/>
    </row>
    <row r="102" spans="1:9" ht="12.75" x14ac:dyDescent="0.15">
      <c r="A102" s="278"/>
      <c r="B102" s="278"/>
      <c r="C102" s="278"/>
      <c r="E102" s="291"/>
      <c r="F102" s="291"/>
      <c r="G102" s="290"/>
      <c r="H102" s="289"/>
      <c r="I102" s="281"/>
    </row>
    <row r="103" spans="1:9" ht="12.75" x14ac:dyDescent="0.15">
      <c r="A103" s="278"/>
      <c r="B103" s="278"/>
      <c r="C103" s="278"/>
      <c r="E103" s="291"/>
      <c r="F103" s="291"/>
      <c r="G103" s="290"/>
      <c r="H103" s="289"/>
      <c r="I103" s="281"/>
    </row>
    <row r="104" spans="1:9" ht="12.75" x14ac:dyDescent="0.15">
      <c r="A104" s="278"/>
      <c r="B104" s="278"/>
      <c r="C104" s="278"/>
      <c r="E104" s="291"/>
      <c r="F104" s="291"/>
      <c r="G104" s="290"/>
      <c r="H104" s="289"/>
      <c r="I104" s="281"/>
    </row>
    <row r="105" spans="1:9" ht="12.75" x14ac:dyDescent="0.15">
      <c r="A105" s="278"/>
      <c r="B105" s="278"/>
      <c r="C105" s="278"/>
      <c r="E105" s="291"/>
      <c r="F105" s="291"/>
      <c r="G105" s="290"/>
      <c r="H105" s="289"/>
      <c r="I105" s="281"/>
    </row>
    <row r="106" spans="1:9" ht="12.75" x14ac:dyDescent="0.15">
      <c r="A106" s="278"/>
      <c r="B106" s="278"/>
      <c r="C106" s="278"/>
      <c r="E106" s="291"/>
      <c r="F106" s="291"/>
      <c r="G106" s="290"/>
      <c r="H106" s="289"/>
      <c r="I106" s="281"/>
    </row>
    <row r="107" spans="1:9" ht="12.75" x14ac:dyDescent="0.15">
      <c r="A107" s="278"/>
      <c r="B107" s="278"/>
      <c r="C107" s="278"/>
      <c r="E107" s="291"/>
      <c r="F107" s="291"/>
      <c r="G107" s="290"/>
      <c r="H107" s="289"/>
      <c r="I107" s="281"/>
    </row>
    <row r="108" spans="1:9" ht="12.75" x14ac:dyDescent="0.15">
      <c r="A108" s="278"/>
      <c r="B108" s="278"/>
      <c r="C108" s="278"/>
      <c r="E108" s="291"/>
      <c r="F108" s="291"/>
      <c r="G108" s="290"/>
      <c r="H108" s="289"/>
      <c r="I108" s="281"/>
    </row>
    <row r="109" spans="1:9" ht="12.75" x14ac:dyDescent="0.15">
      <c r="A109" s="278"/>
      <c r="B109" s="278"/>
      <c r="C109" s="278"/>
      <c r="E109" s="291"/>
      <c r="F109" s="291"/>
      <c r="G109" s="290"/>
      <c r="H109" s="289"/>
      <c r="I109" s="281"/>
    </row>
    <row r="110" spans="1:9" ht="12.75" x14ac:dyDescent="0.15">
      <c r="A110" s="278"/>
      <c r="B110" s="278"/>
      <c r="C110" s="278"/>
      <c r="E110" s="291"/>
      <c r="F110" s="291"/>
      <c r="G110" s="290"/>
      <c r="H110" s="289"/>
      <c r="I110" s="281"/>
    </row>
    <row r="111" spans="1:9" ht="12.75" x14ac:dyDescent="0.15">
      <c r="A111" s="278"/>
      <c r="B111" s="278"/>
      <c r="C111" s="278"/>
      <c r="E111" s="291"/>
      <c r="F111" s="291"/>
      <c r="G111" s="290"/>
      <c r="H111" s="289"/>
      <c r="I111" s="281"/>
    </row>
    <row r="112" spans="1:9" ht="12.75" x14ac:dyDescent="0.15">
      <c r="A112" s="278"/>
      <c r="B112" s="278"/>
      <c r="C112" s="278"/>
      <c r="E112" s="291"/>
      <c r="F112" s="291"/>
      <c r="G112" s="290"/>
      <c r="H112" s="289"/>
      <c r="I112" s="281"/>
    </row>
    <row r="113" spans="1:9" ht="12.75" x14ac:dyDescent="0.15">
      <c r="A113" s="278"/>
      <c r="B113" s="278"/>
      <c r="C113" s="278"/>
      <c r="E113" s="291"/>
      <c r="F113" s="291"/>
      <c r="G113" s="290"/>
      <c r="H113" s="289"/>
      <c r="I113" s="281"/>
    </row>
    <row r="114" spans="1:9" ht="12.75" x14ac:dyDescent="0.15">
      <c r="A114" s="278"/>
      <c r="B114" s="278"/>
      <c r="C114" s="278"/>
      <c r="E114" s="291"/>
      <c r="F114" s="291"/>
      <c r="G114" s="290"/>
      <c r="H114" s="289"/>
      <c r="I114" s="281"/>
    </row>
    <row r="115" spans="1:9" ht="12.75" x14ac:dyDescent="0.15">
      <c r="A115" s="278"/>
      <c r="B115" s="278"/>
      <c r="C115" s="278"/>
      <c r="E115" s="291"/>
      <c r="F115" s="291"/>
      <c r="G115" s="290"/>
      <c r="H115" s="289"/>
      <c r="I115" s="281"/>
    </row>
    <row r="116" spans="1:9" ht="12.75" x14ac:dyDescent="0.15">
      <c r="A116" s="278"/>
      <c r="B116" s="278"/>
      <c r="C116" s="278"/>
      <c r="E116" s="291"/>
      <c r="F116" s="291"/>
      <c r="G116" s="290"/>
      <c r="H116" s="289"/>
      <c r="I116" s="281"/>
    </row>
    <row r="117" spans="1:9" ht="12.75" x14ac:dyDescent="0.15">
      <c r="A117" s="278"/>
      <c r="B117" s="278"/>
      <c r="C117" s="278"/>
      <c r="E117" s="291"/>
      <c r="F117" s="291"/>
      <c r="G117" s="290"/>
      <c r="H117" s="289"/>
      <c r="I117" s="281"/>
    </row>
    <row r="118" spans="1:9" ht="12.75" x14ac:dyDescent="0.15">
      <c r="A118" s="278"/>
      <c r="B118" s="278"/>
      <c r="C118" s="278"/>
      <c r="E118" s="291"/>
      <c r="F118" s="291"/>
      <c r="G118" s="290"/>
      <c r="H118" s="289"/>
      <c r="I118" s="281"/>
    </row>
    <row r="119" spans="1:9" ht="12.75" x14ac:dyDescent="0.15">
      <c r="A119" s="278"/>
      <c r="B119" s="278"/>
      <c r="C119" s="278"/>
      <c r="E119" s="291"/>
      <c r="F119" s="291"/>
      <c r="G119" s="290"/>
      <c r="H119" s="289"/>
      <c r="I119" s="281"/>
    </row>
    <row r="120" spans="1:9" ht="12.75" x14ac:dyDescent="0.15">
      <c r="A120" s="278"/>
      <c r="B120" s="278"/>
      <c r="C120" s="278"/>
      <c r="E120" s="291"/>
      <c r="F120" s="291"/>
      <c r="G120" s="290"/>
      <c r="H120" s="289"/>
      <c r="I120" s="281"/>
    </row>
    <row r="121" spans="1:9" ht="12.75" x14ac:dyDescent="0.15">
      <c r="A121" s="278"/>
      <c r="B121" s="278"/>
      <c r="C121" s="278"/>
      <c r="E121" s="291"/>
      <c r="F121" s="291"/>
      <c r="G121" s="290"/>
      <c r="H121" s="289"/>
      <c r="I121" s="281"/>
    </row>
    <row r="122" spans="1:9" ht="12.75" x14ac:dyDescent="0.15">
      <c r="A122" s="278"/>
      <c r="B122" s="278"/>
      <c r="C122" s="278"/>
      <c r="E122" s="291"/>
      <c r="F122" s="291"/>
      <c r="G122" s="290"/>
      <c r="H122" s="289"/>
      <c r="I122" s="281"/>
    </row>
    <row r="123" spans="1:9" ht="12.75" x14ac:dyDescent="0.15">
      <c r="A123" s="278"/>
      <c r="B123" s="278"/>
      <c r="C123" s="278"/>
      <c r="E123" s="291"/>
      <c r="F123" s="291"/>
      <c r="G123" s="290"/>
      <c r="H123" s="289"/>
      <c r="I123" s="281"/>
    </row>
    <row r="124" spans="1:9" ht="12.75" x14ac:dyDescent="0.15">
      <c r="A124" s="278"/>
      <c r="B124" s="278"/>
      <c r="C124" s="278"/>
      <c r="E124" s="291"/>
      <c r="F124" s="291"/>
      <c r="G124" s="290"/>
      <c r="H124" s="289"/>
      <c r="I124" s="281"/>
    </row>
    <row r="125" spans="1:9" ht="12.75" x14ac:dyDescent="0.15">
      <c r="A125" s="278"/>
      <c r="B125" s="278"/>
      <c r="C125" s="278"/>
      <c r="E125" s="291"/>
      <c r="F125" s="291"/>
      <c r="G125" s="290"/>
      <c r="H125" s="289"/>
      <c r="I125" s="281"/>
    </row>
    <row r="126" spans="1:9" ht="12.75" x14ac:dyDescent="0.15">
      <c r="A126" s="278"/>
      <c r="B126" s="278"/>
      <c r="C126" s="278"/>
      <c r="E126" s="291"/>
      <c r="F126" s="291"/>
      <c r="G126" s="290"/>
      <c r="H126" s="289"/>
      <c r="I126" s="281"/>
    </row>
    <row r="127" spans="1:9" ht="12.75" x14ac:dyDescent="0.15">
      <c r="A127" s="278"/>
      <c r="B127" s="278"/>
      <c r="C127" s="278"/>
      <c r="E127" s="291"/>
      <c r="F127" s="291"/>
      <c r="G127" s="290"/>
      <c r="H127" s="289"/>
      <c r="I127" s="281"/>
    </row>
    <row r="128" spans="1:9" ht="12.75" x14ac:dyDescent="0.15">
      <c r="A128" s="278"/>
      <c r="B128" s="278"/>
      <c r="C128" s="278"/>
      <c r="E128" s="291"/>
      <c r="F128" s="291"/>
      <c r="G128" s="290"/>
      <c r="H128" s="289"/>
      <c r="I128" s="281"/>
    </row>
    <row r="129" spans="1:9" ht="12.75" x14ac:dyDescent="0.15">
      <c r="A129" s="278"/>
      <c r="B129" s="278"/>
      <c r="C129" s="278"/>
      <c r="E129" s="291"/>
      <c r="F129" s="291"/>
      <c r="G129" s="290"/>
      <c r="H129" s="289"/>
      <c r="I129" s="281"/>
    </row>
    <row r="130" spans="1:9" ht="12.75" x14ac:dyDescent="0.15">
      <c r="A130" s="278"/>
      <c r="B130" s="278"/>
      <c r="C130" s="278"/>
      <c r="E130" s="291"/>
      <c r="F130" s="291"/>
      <c r="G130" s="290"/>
      <c r="H130" s="289"/>
      <c r="I130" s="281"/>
    </row>
    <row r="131" spans="1:9" ht="12.75" x14ac:dyDescent="0.15">
      <c r="A131" s="278"/>
      <c r="B131" s="278"/>
      <c r="C131" s="278"/>
      <c r="E131" s="291"/>
      <c r="F131" s="291"/>
      <c r="G131" s="290"/>
      <c r="H131" s="289"/>
      <c r="I131" s="281"/>
    </row>
    <row r="132" spans="1:9" ht="12.75" x14ac:dyDescent="0.15">
      <c r="A132" s="278"/>
      <c r="B132" s="278"/>
      <c r="C132" s="278"/>
      <c r="E132" s="291"/>
      <c r="F132" s="291"/>
      <c r="G132" s="290"/>
      <c r="H132" s="289"/>
      <c r="I132" s="281"/>
    </row>
    <row r="133" spans="1:9" ht="12.75" x14ac:dyDescent="0.15">
      <c r="A133" s="278"/>
      <c r="B133" s="278"/>
      <c r="C133" s="278"/>
      <c r="E133" s="291"/>
      <c r="F133" s="291"/>
      <c r="G133" s="290"/>
      <c r="H133" s="289"/>
      <c r="I133" s="281"/>
    </row>
    <row r="134" spans="1:9" ht="12.75" x14ac:dyDescent="0.15">
      <c r="A134" s="278"/>
      <c r="B134" s="278"/>
      <c r="C134" s="278"/>
      <c r="E134" s="291"/>
      <c r="F134" s="291"/>
      <c r="G134" s="290"/>
      <c r="H134" s="289"/>
      <c r="I134" s="281"/>
    </row>
    <row r="135" spans="1:9" ht="12.75" x14ac:dyDescent="0.15">
      <c r="A135" s="278"/>
      <c r="B135" s="278"/>
      <c r="C135" s="278"/>
      <c r="E135" s="291"/>
      <c r="F135" s="291"/>
      <c r="G135" s="290"/>
      <c r="H135" s="289"/>
      <c r="I135" s="281"/>
    </row>
    <row r="136" spans="1:9" ht="12.75" x14ac:dyDescent="0.15">
      <c r="A136" s="278"/>
      <c r="B136" s="278"/>
      <c r="C136" s="278"/>
      <c r="E136" s="291"/>
      <c r="F136" s="291"/>
      <c r="G136" s="290"/>
      <c r="H136" s="289"/>
      <c r="I136" s="281"/>
    </row>
    <row r="137" spans="1:9" ht="12.75" x14ac:dyDescent="0.15">
      <c r="A137" s="278"/>
      <c r="B137" s="278"/>
      <c r="C137" s="278"/>
      <c r="E137" s="291"/>
      <c r="F137" s="291"/>
      <c r="G137" s="290"/>
      <c r="H137" s="289"/>
      <c r="I137" s="281"/>
    </row>
    <row r="138" spans="1:9" ht="12.75" x14ac:dyDescent="0.15">
      <c r="A138" s="278"/>
      <c r="B138" s="278"/>
      <c r="C138" s="278"/>
      <c r="E138" s="291"/>
      <c r="F138" s="291"/>
      <c r="G138" s="290"/>
      <c r="H138" s="289"/>
      <c r="I138" s="281"/>
    </row>
    <row r="139" spans="1:9" ht="12.75" x14ac:dyDescent="0.15">
      <c r="A139" s="278"/>
      <c r="B139" s="278"/>
      <c r="C139" s="278"/>
      <c r="E139" s="291"/>
      <c r="F139" s="291"/>
      <c r="G139" s="290"/>
      <c r="H139" s="289"/>
      <c r="I139" s="281"/>
    </row>
    <row r="140" spans="1:9" ht="12.75" x14ac:dyDescent="0.15">
      <c r="A140" s="278"/>
      <c r="B140" s="278"/>
      <c r="C140" s="278"/>
      <c r="E140" s="291"/>
      <c r="F140" s="291"/>
      <c r="G140" s="290"/>
      <c r="H140" s="289"/>
      <c r="I140" s="281"/>
    </row>
    <row r="141" spans="1:9" ht="12.75" x14ac:dyDescent="0.15">
      <c r="A141" s="278"/>
      <c r="B141" s="278"/>
      <c r="C141" s="278"/>
      <c r="E141" s="291"/>
      <c r="F141" s="291"/>
      <c r="G141" s="290"/>
      <c r="H141" s="289"/>
      <c r="I141" s="281"/>
    </row>
    <row r="142" spans="1:9" ht="12.75" x14ac:dyDescent="0.15">
      <c r="A142" s="278"/>
      <c r="B142" s="278"/>
      <c r="C142" s="278"/>
      <c r="E142" s="291"/>
      <c r="F142" s="291"/>
      <c r="G142" s="290"/>
      <c r="H142" s="289"/>
      <c r="I142" s="281"/>
    </row>
    <row r="143" spans="1:9" ht="12.75" x14ac:dyDescent="0.15">
      <c r="A143" s="278"/>
      <c r="B143" s="278"/>
      <c r="C143" s="278"/>
      <c r="E143" s="291"/>
      <c r="F143" s="291"/>
      <c r="G143" s="290"/>
      <c r="H143" s="289"/>
      <c r="I143" s="281"/>
    </row>
    <row r="144" spans="1:9" ht="12.75" x14ac:dyDescent="0.15">
      <c r="A144" s="278"/>
      <c r="B144" s="278"/>
      <c r="C144" s="278"/>
      <c r="E144" s="291"/>
      <c r="F144" s="291"/>
      <c r="G144" s="290"/>
      <c r="H144" s="289"/>
      <c r="I144" s="281"/>
    </row>
    <row r="145" spans="1:9" ht="12.75" x14ac:dyDescent="0.15">
      <c r="A145" s="278"/>
      <c r="B145" s="278"/>
      <c r="C145" s="278"/>
      <c r="E145" s="291"/>
      <c r="F145" s="291"/>
      <c r="G145" s="290"/>
      <c r="H145" s="289"/>
      <c r="I145" s="281"/>
    </row>
    <row r="146" spans="1:9" ht="12.75" x14ac:dyDescent="0.15">
      <c r="A146" s="278"/>
      <c r="B146" s="278"/>
      <c r="C146" s="278"/>
      <c r="E146" s="291"/>
      <c r="F146" s="291"/>
      <c r="G146" s="290"/>
      <c r="H146" s="289"/>
      <c r="I146" s="281"/>
    </row>
    <row r="147" spans="1:9" ht="12.75" x14ac:dyDescent="0.15">
      <c r="A147" s="278"/>
      <c r="B147" s="278"/>
      <c r="C147" s="278"/>
      <c r="E147" s="291"/>
      <c r="F147" s="291"/>
      <c r="G147" s="290"/>
      <c r="H147" s="289"/>
      <c r="I147" s="281"/>
    </row>
    <row r="148" spans="1:9" ht="12.75" x14ac:dyDescent="0.15">
      <c r="A148" s="278"/>
      <c r="B148" s="278"/>
      <c r="C148" s="278"/>
      <c r="E148" s="291"/>
      <c r="F148" s="291"/>
      <c r="G148" s="290"/>
      <c r="H148" s="289"/>
      <c r="I148" s="281"/>
    </row>
    <row r="149" spans="1:9" ht="12.75" x14ac:dyDescent="0.15">
      <c r="A149" s="278"/>
      <c r="B149" s="278"/>
      <c r="C149" s="278"/>
      <c r="E149" s="291"/>
      <c r="F149" s="291"/>
      <c r="G149" s="290"/>
      <c r="H149" s="289"/>
      <c r="I149" s="281"/>
    </row>
    <row r="150" spans="1:9" ht="12.75" x14ac:dyDescent="0.15">
      <c r="A150" s="278"/>
      <c r="B150" s="278"/>
      <c r="C150" s="278"/>
      <c r="E150" s="291"/>
      <c r="F150" s="291"/>
      <c r="G150" s="290"/>
      <c r="H150" s="289"/>
      <c r="I150" s="281"/>
    </row>
    <row r="151" spans="1:9" ht="12.75" x14ac:dyDescent="0.15">
      <c r="A151" s="278"/>
      <c r="B151" s="278"/>
      <c r="C151" s="278"/>
      <c r="E151" s="291"/>
      <c r="F151" s="291"/>
      <c r="G151" s="290"/>
      <c r="H151" s="289"/>
      <c r="I151" s="281"/>
    </row>
    <row r="152" spans="1:9" ht="12.75" x14ac:dyDescent="0.15">
      <c r="A152" s="278"/>
      <c r="B152" s="278"/>
      <c r="C152" s="278"/>
      <c r="E152" s="291"/>
      <c r="F152" s="291"/>
      <c r="G152" s="290"/>
      <c r="H152" s="289"/>
      <c r="I152" s="281"/>
    </row>
    <row r="153" spans="1:9" ht="12.75" x14ac:dyDescent="0.15">
      <c r="A153" s="278"/>
      <c r="B153" s="278"/>
      <c r="C153" s="278"/>
      <c r="E153" s="291"/>
      <c r="F153" s="291"/>
      <c r="G153" s="290"/>
      <c r="H153" s="289"/>
      <c r="I153" s="281"/>
    </row>
    <row r="154" spans="1:9" ht="12.75" x14ac:dyDescent="0.15">
      <c r="A154" s="278"/>
      <c r="B154" s="278"/>
      <c r="C154" s="278"/>
      <c r="E154" s="291"/>
      <c r="F154" s="291"/>
      <c r="G154" s="290"/>
      <c r="H154" s="289"/>
      <c r="I154" s="281"/>
    </row>
    <row r="155" spans="1:9" ht="12.75" x14ac:dyDescent="0.15">
      <c r="A155" s="278"/>
      <c r="B155" s="278"/>
      <c r="C155" s="278"/>
      <c r="E155" s="291"/>
      <c r="F155" s="291"/>
      <c r="G155" s="290"/>
      <c r="H155" s="289"/>
      <c r="I155" s="281"/>
    </row>
    <row r="156" spans="1:9" ht="12.75" x14ac:dyDescent="0.15">
      <c r="A156" s="278"/>
      <c r="B156" s="278"/>
      <c r="C156" s="278"/>
      <c r="E156" s="291"/>
      <c r="F156" s="291"/>
      <c r="G156" s="290"/>
      <c r="H156" s="289"/>
      <c r="I156" s="281"/>
    </row>
    <row r="157" spans="1:9" ht="12.75" x14ac:dyDescent="0.15">
      <c r="A157" s="278"/>
      <c r="B157" s="278"/>
      <c r="C157" s="278"/>
      <c r="E157" s="291"/>
      <c r="F157" s="291"/>
      <c r="G157" s="290"/>
      <c r="H157" s="289"/>
      <c r="I157" s="281"/>
    </row>
    <row r="158" spans="1:9" ht="12.75" x14ac:dyDescent="0.15">
      <c r="A158" s="278"/>
      <c r="B158" s="278"/>
      <c r="C158" s="278"/>
      <c r="E158" s="291"/>
      <c r="F158" s="291"/>
      <c r="G158" s="290"/>
      <c r="H158" s="289"/>
      <c r="I158" s="281"/>
    </row>
    <row r="159" spans="1:9" ht="12.75" x14ac:dyDescent="0.15">
      <c r="A159" s="278"/>
      <c r="B159" s="278"/>
      <c r="C159" s="278"/>
      <c r="E159" s="291"/>
      <c r="F159" s="291"/>
      <c r="G159" s="290"/>
      <c r="H159" s="289"/>
      <c r="I159" s="281"/>
    </row>
    <row r="160" spans="1:9" ht="12.75" x14ac:dyDescent="0.15">
      <c r="A160" s="278"/>
      <c r="B160" s="278"/>
      <c r="C160" s="278"/>
      <c r="E160" s="291"/>
      <c r="F160" s="291"/>
      <c r="G160" s="290"/>
      <c r="H160" s="289"/>
      <c r="I160" s="281"/>
    </row>
    <row r="161" spans="1:9" ht="12.75" x14ac:dyDescent="0.15">
      <c r="A161" s="278"/>
      <c r="B161" s="278"/>
      <c r="C161" s="278"/>
      <c r="E161" s="291"/>
      <c r="F161" s="291"/>
      <c r="G161" s="290"/>
      <c r="H161" s="289"/>
      <c r="I161" s="281"/>
    </row>
    <row r="162" spans="1:9" ht="12.75" x14ac:dyDescent="0.15">
      <c r="A162" s="278"/>
      <c r="B162" s="278"/>
      <c r="C162" s="278"/>
      <c r="E162" s="291"/>
      <c r="F162" s="291"/>
      <c r="G162" s="290"/>
      <c r="H162" s="289"/>
      <c r="I162" s="281"/>
    </row>
    <row r="163" spans="1:9" ht="12.75" x14ac:dyDescent="0.15">
      <c r="A163" s="278"/>
      <c r="B163" s="278"/>
      <c r="C163" s="278"/>
      <c r="E163" s="291"/>
      <c r="F163" s="291"/>
      <c r="G163" s="290"/>
      <c r="H163" s="289"/>
      <c r="I163" s="281"/>
    </row>
    <row r="164" spans="1:9" ht="12.75" x14ac:dyDescent="0.15">
      <c r="A164" s="278"/>
      <c r="B164" s="278"/>
      <c r="C164" s="278"/>
      <c r="E164" s="291"/>
      <c r="F164" s="291"/>
      <c r="G164" s="290"/>
      <c r="H164" s="289"/>
      <c r="I164" s="281"/>
    </row>
    <row r="165" spans="1:9" ht="12.75" x14ac:dyDescent="0.15">
      <c r="A165" s="278"/>
      <c r="B165" s="278"/>
      <c r="C165" s="278"/>
      <c r="E165" s="291"/>
      <c r="F165" s="291"/>
      <c r="G165" s="290"/>
      <c r="H165" s="289"/>
      <c r="I165" s="281"/>
    </row>
    <row r="166" spans="1:9" ht="12.75" x14ac:dyDescent="0.15">
      <c r="A166" s="278"/>
      <c r="B166" s="278"/>
      <c r="C166" s="278"/>
      <c r="E166" s="291"/>
      <c r="F166" s="291"/>
      <c r="G166" s="290"/>
      <c r="H166" s="289"/>
      <c r="I166" s="281"/>
    </row>
    <row r="167" spans="1:9" ht="12.75" x14ac:dyDescent="0.15">
      <c r="A167" s="278"/>
      <c r="B167" s="278"/>
      <c r="C167" s="278"/>
      <c r="E167" s="291"/>
      <c r="F167" s="291"/>
      <c r="G167" s="290"/>
      <c r="H167" s="289"/>
      <c r="I167" s="281"/>
    </row>
    <row r="168" spans="1:9" ht="12.75" x14ac:dyDescent="0.15">
      <c r="A168" s="278"/>
      <c r="B168" s="278"/>
      <c r="C168" s="278"/>
      <c r="E168" s="291"/>
      <c r="F168" s="291"/>
      <c r="G168" s="290"/>
      <c r="H168" s="289"/>
      <c r="I168" s="281"/>
    </row>
    <row r="169" spans="1:9" ht="12.75" x14ac:dyDescent="0.15">
      <c r="A169" s="278"/>
      <c r="B169" s="278"/>
      <c r="C169" s="278"/>
      <c r="E169" s="291"/>
      <c r="F169" s="291"/>
      <c r="G169" s="290"/>
      <c r="H169" s="289"/>
      <c r="I169" s="281"/>
    </row>
    <row r="170" spans="1:9" ht="12.75" x14ac:dyDescent="0.15">
      <c r="A170" s="278"/>
      <c r="B170" s="278"/>
      <c r="C170" s="278"/>
      <c r="E170" s="291"/>
      <c r="F170" s="291"/>
      <c r="G170" s="290"/>
      <c r="H170" s="289"/>
      <c r="I170" s="281"/>
    </row>
    <row r="171" spans="1:9" ht="12.75" x14ac:dyDescent="0.15">
      <c r="A171" s="278"/>
      <c r="B171" s="278"/>
      <c r="C171" s="278"/>
      <c r="E171" s="291"/>
      <c r="F171" s="291"/>
      <c r="G171" s="290"/>
      <c r="H171" s="289"/>
      <c r="I171" s="281"/>
    </row>
    <row r="172" spans="1:9" ht="12.75" x14ac:dyDescent="0.15">
      <c r="A172" s="278"/>
      <c r="B172" s="278"/>
      <c r="C172" s="278"/>
      <c r="E172" s="291"/>
      <c r="F172" s="291"/>
      <c r="G172" s="290"/>
      <c r="H172" s="289"/>
      <c r="I172" s="281"/>
    </row>
    <row r="173" spans="1:9" ht="12.75" x14ac:dyDescent="0.15">
      <c r="A173" s="278"/>
      <c r="B173" s="278"/>
      <c r="C173" s="278"/>
      <c r="E173" s="291"/>
      <c r="F173" s="291"/>
      <c r="G173" s="290"/>
      <c r="H173" s="289"/>
      <c r="I173" s="281"/>
    </row>
    <row r="174" spans="1:9" ht="12.75" x14ac:dyDescent="0.15">
      <c r="A174" s="278"/>
      <c r="B174" s="278"/>
      <c r="C174" s="278"/>
      <c r="E174" s="291"/>
      <c r="F174" s="291"/>
      <c r="G174" s="290"/>
      <c r="H174" s="289"/>
      <c r="I174" s="281"/>
    </row>
    <row r="175" spans="1:9" ht="12.75" x14ac:dyDescent="0.15">
      <c r="A175" s="278"/>
      <c r="B175" s="278"/>
      <c r="C175" s="278"/>
      <c r="E175" s="291"/>
      <c r="F175" s="291"/>
      <c r="G175" s="290"/>
      <c r="H175" s="289"/>
      <c r="I175" s="281"/>
    </row>
    <row r="176" spans="1:9" ht="12.75" x14ac:dyDescent="0.15">
      <c r="A176" s="278"/>
      <c r="B176" s="278"/>
      <c r="C176" s="278"/>
      <c r="E176" s="291"/>
      <c r="F176" s="291"/>
      <c r="G176" s="290"/>
      <c r="H176" s="289"/>
      <c r="I176" s="281"/>
    </row>
    <row r="177" spans="1:9" ht="12.75" x14ac:dyDescent="0.15">
      <c r="A177" s="278"/>
      <c r="B177" s="278"/>
      <c r="C177" s="278"/>
      <c r="E177" s="291"/>
      <c r="F177" s="291"/>
      <c r="G177" s="290"/>
      <c r="H177" s="289"/>
      <c r="I177" s="281"/>
    </row>
    <row r="178" spans="1:9" ht="12.75" x14ac:dyDescent="0.15">
      <c r="A178" s="278"/>
      <c r="B178" s="278"/>
      <c r="C178" s="278"/>
      <c r="E178" s="291"/>
      <c r="F178" s="291"/>
      <c r="G178" s="290"/>
      <c r="H178" s="289"/>
      <c r="I178" s="281"/>
    </row>
    <row r="179" spans="1:9" ht="12.75" x14ac:dyDescent="0.15">
      <c r="A179" s="278"/>
      <c r="B179" s="278"/>
      <c r="C179" s="278"/>
      <c r="E179" s="291"/>
      <c r="F179" s="291"/>
      <c r="G179" s="290"/>
      <c r="H179" s="289"/>
      <c r="I179" s="281"/>
    </row>
    <row r="180" spans="1:9" ht="12.75" x14ac:dyDescent="0.15">
      <c r="A180" s="278"/>
      <c r="B180" s="278"/>
      <c r="C180" s="278"/>
      <c r="E180" s="291"/>
      <c r="F180" s="291"/>
      <c r="G180" s="290"/>
      <c r="H180" s="289"/>
      <c r="I180" s="281"/>
    </row>
    <row r="181" spans="1:9" ht="12.75" x14ac:dyDescent="0.15">
      <c r="A181" s="278"/>
      <c r="B181" s="278"/>
      <c r="C181" s="278"/>
      <c r="E181" s="291"/>
      <c r="F181" s="291"/>
      <c r="G181" s="290"/>
      <c r="H181" s="289"/>
      <c r="I181" s="281"/>
    </row>
    <row r="182" spans="1:9" ht="12.75" x14ac:dyDescent="0.15">
      <c r="A182" s="278"/>
      <c r="B182" s="278"/>
      <c r="C182" s="278"/>
      <c r="E182" s="291"/>
      <c r="F182" s="291"/>
      <c r="G182" s="290"/>
      <c r="H182" s="289"/>
      <c r="I182" s="281"/>
    </row>
    <row r="183" spans="1:9" ht="12.75" x14ac:dyDescent="0.15">
      <c r="A183" s="278"/>
      <c r="B183" s="278"/>
      <c r="C183" s="278"/>
      <c r="E183" s="291"/>
      <c r="F183" s="291"/>
      <c r="G183" s="290"/>
      <c r="H183" s="289"/>
      <c r="I183" s="281"/>
    </row>
    <row r="184" spans="1:9" ht="12.75" x14ac:dyDescent="0.15">
      <c r="A184" s="278"/>
      <c r="B184" s="278"/>
      <c r="C184" s="278"/>
      <c r="E184" s="291"/>
      <c r="F184" s="291"/>
      <c r="G184" s="290"/>
      <c r="H184" s="289"/>
      <c r="I184" s="281"/>
    </row>
    <row r="185" spans="1:9" ht="12.75" x14ac:dyDescent="0.15">
      <c r="A185" s="278"/>
      <c r="B185" s="278"/>
      <c r="C185" s="278"/>
      <c r="E185" s="291"/>
      <c r="F185" s="291"/>
      <c r="G185" s="290"/>
      <c r="H185" s="289"/>
      <c r="I185" s="281"/>
    </row>
    <row r="186" spans="1:9" ht="12.75" x14ac:dyDescent="0.15">
      <c r="A186" s="278"/>
      <c r="B186" s="278"/>
      <c r="C186" s="278"/>
      <c r="E186" s="291"/>
      <c r="F186" s="291"/>
      <c r="G186" s="290"/>
      <c r="H186" s="289"/>
      <c r="I186" s="281"/>
    </row>
    <row r="187" spans="1:9" ht="12.75" x14ac:dyDescent="0.15">
      <c r="A187" s="278"/>
      <c r="B187" s="278"/>
      <c r="C187" s="278"/>
      <c r="E187" s="291"/>
      <c r="F187" s="291"/>
      <c r="G187" s="290"/>
      <c r="H187" s="289"/>
      <c r="I187" s="281"/>
    </row>
    <row r="188" spans="1:9" ht="12.75" x14ac:dyDescent="0.15">
      <c r="A188" s="278"/>
      <c r="B188" s="278"/>
      <c r="C188" s="278"/>
      <c r="E188" s="291"/>
      <c r="F188" s="291"/>
      <c r="G188" s="290"/>
      <c r="H188" s="289"/>
      <c r="I188" s="281"/>
    </row>
    <row r="189" spans="1:9" ht="12.75" x14ac:dyDescent="0.15">
      <c r="A189" s="278"/>
      <c r="B189" s="278"/>
      <c r="C189" s="278"/>
      <c r="E189" s="291"/>
      <c r="F189" s="291"/>
      <c r="G189" s="290"/>
      <c r="H189" s="289"/>
      <c r="I189" s="281"/>
    </row>
    <row r="190" spans="1:9" ht="12.75" x14ac:dyDescent="0.15">
      <c r="A190" s="278"/>
      <c r="B190" s="278"/>
      <c r="C190" s="278"/>
      <c r="E190" s="291"/>
      <c r="F190" s="291"/>
      <c r="G190" s="290"/>
      <c r="H190" s="289"/>
      <c r="I190" s="281"/>
    </row>
    <row r="191" spans="1:9" ht="12.75" x14ac:dyDescent="0.15">
      <c r="A191" s="278"/>
      <c r="B191" s="278"/>
      <c r="C191" s="278"/>
      <c r="E191" s="291"/>
      <c r="F191" s="291"/>
      <c r="G191" s="290"/>
      <c r="H191" s="289"/>
      <c r="I191" s="281"/>
    </row>
    <row r="192" spans="1:9" ht="12.75" x14ac:dyDescent="0.15">
      <c r="A192" s="278"/>
      <c r="B192" s="278"/>
      <c r="C192" s="278"/>
      <c r="E192" s="291"/>
      <c r="F192" s="291"/>
      <c r="G192" s="290"/>
      <c r="H192" s="289"/>
      <c r="I192" s="281"/>
    </row>
    <row r="193" spans="1:9" ht="12.75" x14ac:dyDescent="0.15">
      <c r="A193" s="278"/>
      <c r="B193" s="278"/>
      <c r="C193" s="278"/>
      <c r="E193" s="291"/>
      <c r="F193" s="291"/>
      <c r="G193" s="290"/>
      <c r="H193" s="289"/>
      <c r="I193" s="281"/>
    </row>
    <row r="194" spans="1:9" ht="12.75" x14ac:dyDescent="0.15">
      <c r="A194" s="278"/>
      <c r="B194" s="278"/>
      <c r="C194" s="278"/>
      <c r="E194" s="291"/>
      <c r="F194" s="291"/>
      <c r="G194" s="290"/>
      <c r="H194" s="289"/>
      <c r="I194" s="281"/>
    </row>
    <row r="195" spans="1:9" ht="12.75" x14ac:dyDescent="0.15">
      <c r="A195" s="278"/>
      <c r="B195" s="278"/>
      <c r="C195" s="278"/>
      <c r="E195" s="291"/>
      <c r="F195" s="291"/>
      <c r="G195" s="290"/>
      <c r="H195" s="289"/>
      <c r="I195" s="281"/>
    </row>
    <row r="196" spans="1:9" ht="12.75" x14ac:dyDescent="0.15">
      <c r="A196" s="278"/>
      <c r="B196" s="278"/>
      <c r="C196" s="278"/>
      <c r="E196" s="291"/>
      <c r="F196" s="291"/>
      <c r="G196" s="290"/>
      <c r="H196" s="289"/>
      <c r="I196" s="281"/>
    </row>
    <row r="197" spans="1:9" ht="12.75" x14ac:dyDescent="0.15">
      <c r="A197" s="278"/>
      <c r="B197" s="278"/>
      <c r="C197" s="278"/>
      <c r="E197" s="291"/>
      <c r="F197" s="291"/>
      <c r="G197" s="290"/>
      <c r="H197" s="289"/>
      <c r="I197" s="281"/>
    </row>
    <row r="198" spans="1:9" ht="12.75" x14ac:dyDescent="0.15">
      <c r="A198" s="278"/>
      <c r="B198" s="278"/>
      <c r="C198" s="278"/>
      <c r="E198" s="291"/>
      <c r="F198" s="291"/>
      <c r="G198" s="290"/>
      <c r="H198" s="289"/>
      <c r="I198" s="281"/>
    </row>
    <row r="199" spans="1:9" ht="12.75" x14ac:dyDescent="0.15">
      <c r="A199" s="278"/>
      <c r="B199" s="278"/>
      <c r="C199" s="278"/>
      <c r="E199" s="291"/>
      <c r="F199" s="291"/>
      <c r="G199" s="290"/>
      <c r="H199" s="289"/>
      <c r="I199" s="281"/>
    </row>
    <row r="200" spans="1:9" ht="12.75" x14ac:dyDescent="0.15">
      <c r="A200" s="278"/>
      <c r="B200" s="278"/>
      <c r="C200" s="278"/>
      <c r="E200" s="291"/>
      <c r="F200" s="291"/>
      <c r="G200" s="290"/>
      <c r="H200" s="289"/>
      <c r="I200" s="281"/>
    </row>
    <row r="201" spans="1:9" ht="12.75" x14ac:dyDescent="0.15">
      <c r="A201" s="278"/>
      <c r="B201" s="278"/>
      <c r="C201" s="278"/>
      <c r="E201" s="291"/>
      <c r="F201" s="291"/>
      <c r="G201" s="290"/>
      <c r="H201" s="289"/>
      <c r="I201" s="281"/>
    </row>
    <row r="202" spans="1:9" ht="12.75" x14ac:dyDescent="0.15">
      <c r="A202" s="278"/>
      <c r="B202" s="278"/>
      <c r="C202" s="278"/>
      <c r="E202" s="291"/>
      <c r="F202" s="291"/>
      <c r="G202" s="290"/>
      <c r="H202" s="289"/>
      <c r="I202" s="281"/>
    </row>
    <row r="203" spans="1:9" ht="12.75" x14ac:dyDescent="0.15">
      <c r="A203" s="278"/>
      <c r="B203" s="278"/>
      <c r="C203" s="278"/>
      <c r="E203" s="291"/>
      <c r="F203" s="291"/>
      <c r="G203" s="290"/>
      <c r="H203" s="289"/>
      <c r="I203" s="281"/>
    </row>
    <row r="204" spans="1:9" ht="12.75" x14ac:dyDescent="0.15">
      <c r="A204" s="278"/>
      <c r="B204" s="278"/>
      <c r="C204" s="278"/>
      <c r="E204" s="291"/>
      <c r="F204" s="291"/>
      <c r="G204" s="290"/>
      <c r="H204" s="289"/>
      <c r="I204" s="281"/>
    </row>
    <row r="205" spans="1:9" ht="12.75" x14ac:dyDescent="0.15">
      <c r="A205" s="278"/>
      <c r="B205" s="278"/>
      <c r="C205" s="278"/>
      <c r="E205" s="291"/>
      <c r="F205" s="291"/>
      <c r="G205" s="290"/>
      <c r="H205" s="289"/>
      <c r="I205" s="281"/>
    </row>
    <row r="206" spans="1:9" ht="12.75" x14ac:dyDescent="0.15">
      <c r="A206" s="278"/>
      <c r="B206" s="278"/>
      <c r="C206" s="278"/>
      <c r="E206" s="291"/>
      <c r="F206" s="291"/>
      <c r="G206" s="290"/>
      <c r="H206" s="289"/>
      <c r="I206" s="281"/>
    </row>
    <row r="207" spans="1:9" ht="12.75" x14ac:dyDescent="0.15">
      <c r="A207" s="278"/>
      <c r="B207" s="278"/>
      <c r="C207" s="278"/>
      <c r="E207" s="291"/>
      <c r="F207" s="291"/>
      <c r="G207" s="290"/>
      <c r="H207" s="289"/>
      <c r="I207" s="281"/>
    </row>
    <row r="208" spans="1:9" ht="12.75" x14ac:dyDescent="0.15">
      <c r="A208" s="278"/>
      <c r="B208" s="278"/>
      <c r="C208" s="278"/>
      <c r="E208" s="291"/>
      <c r="F208" s="291"/>
      <c r="G208" s="290"/>
      <c r="H208" s="289"/>
      <c r="I208" s="281"/>
    </row>
    <row r="209" spans="1:9" ht="12.75" x14ac:dyDescent="0.15">
      <c r="A209" s="278"/>
      <c r="B209" s="278"/>
      <c r="C209" s="278"/>
      <c r="E209" s="291"/>
      <c r="F209" s="291"/>
      <c r="G209" s="290"/>
      <c r="H209" s="289"/>
      <c r="I209" s="281"/>
    </row>
    <row r="210" spans="1:9" ht="12.75" x14ac:dyDescent="0.15">
      <c r="A210" s="278"/>
      <c r="B210" s="278"/>
      <c r="C210" s="278"/>
      <c r="E210" s="291"/>
      <c r="F210" s="291"/>
      <c r="G210" s="290"/>
      <c r="H210" s="289"/>
      <c r="I210" s="281"/>
    </row>
    <row r="211" spans="1:9" ht="12.75" x14ac:dyDescent="0.15">
      <c r="A211" s="278"/>
      <c r="B211" s="278"/>
      <c r="C211" s="278"/>
      <c r="E211" s="291"/>
      <c r="F211" s="291"/>
      <c r="G211" s="290"/>
      <c r="H211" s="289"/>
      <c r="I211" s="281"/>
    </row>
    <row r="212" spans="1:9" ht="12.75" x14ac:dyDescent="0.15">
      <c r="A212" s="278"/>
      <c r="B212" s="278"/>
      <c r="C212" s="278"/>
      <c r="E212" s="291"/>
      <c r="F212" s="291"/>
      <c r="G212" s="290"/>
      <c r="H212" s="289"/>
      <c r="I212" s="281"/>
    </row>
    <row r="213" spans="1:9" ht="12.75" x14ac:dyDescent="0.15">
      <c r="A213" s="278"/>
      <c r="B213" s="278"/>
      <c r="C213" s="278"/>
      <c r="E213" s="291"/>
      <c r="F213" s="291"/>
      <c r="G213" s="290"/>
      <c r="H213" s="289"/>
      <c r="I213" s="281"/>
    </row>
    <row r="214" spans="1:9" ht="12.75" x14ac:dyDescent="0.15">
      <c r="A214" s="278"/>
      <c r="B214" s="278"/>
      <c r="C214" s="278"/>
      <c r="E214" s="291"/>
      <c r="F214" s="291"/>
      <c r="G214" s="290"/>
      <c r="H214" s="289"/>
      <c r="I214" s="281"/>
    </row>
    <row r="215" spans="1:9" ht="12.75" x14ac:dyDescent="0.15">
      <c r="A215" s="278"/>
      <c r="B215" s="278"/>
      <c r="C215" s="278"/>
      <c r="E215" s="291"/>
      <c r="F215" s="291"/>
      <c r="G215" s="290"/>
      <c r="H215" s="289"/>
      <c r="I215" s="281"/>
    </row>
    <row r="216" spans="1:9" ht="12.75" x14ac:dyDescent="0.15">
      <c r="A216" s="278"/>
      <c r="B216" s="278"/>
      <c r="C216" s="278"/>
      <c r="E216" s="291"/>
      <c r="F216" s="291"/>
      <c r="G216" s="290"/>
      <c r="H216" s="289"/>
      <c r="I216" s="281"/>
    </row>
    <row r="217" spans="1:9" ht="12.75" x14ac:dyDescent="0.15">
      <c r="A217" s="278"/>
      <c r="B217" s="278"/>
      <c r="C217" s="278"/>
      <c r="E217" s="291"/>
      <c r="F217" s="291"/>
      <c r="G217" s="290"/>
      <c r="H217" s="289"/>
      <c r="I217" s="281"/>
    </row>
    <row r="218" spans="1:9" ht="12.75" x14ac:dyDescent="0.15">
      <c r="A218" s="278"/>
      <c r="B218" s="278"/>
      <c r="C218" s="278"/>
      <c r="E218" s="291"/>
      <c r="F218" s="291"/>
      <c r="G218" s="290"/>
      <c r="H218" s="289"/>
      <c r="I218" s="281"/>
    </row>
    <row r="219" spans="1:9" ht="12.75" x14ac:dyDescent="0.15">
      <c r="A219" s="278"/>
      <c r="B219" s="278"/>
      <c r="C219" s="278"/>
      <c r="E219" s="291"/>
      <c r="F219" s="291"/>
      <c r="G219" s="290"/>
      <c r="H219" s="289"/>
      <c r="I219" s="281"/>
    </row>
    <row r="220" spans="1:9" ht="12.75" x14ac:dyDescent="0.15">
      <c r="A220" s="278"/>
      <c r="B220" s="278"/>
      <c r="C220" s="278"/>
      <c r="E220" s="291"/>
      <c r="F220" s="291"/>
      <c r="G220" s="290"/>
      <c r="H220" s="289"/>
      <c r="I220" s="281"/>
    </row>
    <row r="221" spans="1:9" ht="12.75" x14ac:dyDescent="0.15">
      <c r="A221" s="278"/>
      <c r="B221" s="278"/>
      <c r="C221" s="278"/>
      <c r="E221" s="291"/>
      <c r="F221" s="291"/>
      <c r="G221" s="290"/>
      <c r="H221" s="289"/>
      <c r="I221" s="281"/>
    </row>
    <row r="222" spans="1:9" ht="12.75" x14ac:dyDescent="0.15">
      <c r="A222" s="278"/>
      <c r="B222" s="278"/>
      <c r="C222" s="278"/>
      <c r="E222" s="291"/>
      <c r="F222" s="291"/>
      <c r="G222" s="290"/>
      <c r="H222" s="289"/>
      <c r="I222" s="281"/>
    </row>
    <row r="223" spans="1:9" ht="12.75" x14ac:dyDescent="0.15">
      <c r="A223" s="278"/>
      <c r="B223" s="278"/>
      <c r="C223" s="278"/>
      <c r="E223" s="291"/>
      <c r="F223" s="291"/>
      <c r="G223" s="290"/>
      <c r="H223" s="289"/>
      <c r="I223" s="281"/>
    </row>
    <row r="224" spans="1:9" ht="12.75" x14ac:dyDescent="0.15">
      <c r="A224" s="278"/>
      <c r="B224" s="278"/>
      <c r="C224" s="278"/>
      <c r="E224" s="291"/>
      <c r="F224" s="291"/>
      <c r="G224" s="290"/>
      <c r="H224" s="289"/>
      <c r="I224" s="281"/>
    </row>
    <row r="225" spans="1:9" ht="12.75" x14ac:dyDescent="0.15">
      <c r="A225" s="278"/>
      <c r="B225" s="278"/>
      <c r="C225" s="278"/>
      <c r="E225" s="291"/>
      <c r="F225" s="291"/>
      <c r="G225" s="290"/>
      <c r="H225" s="289"/>
      <c r="I225" s="281"/>
    </row>
    <row r="226" spans="1:9" ht="12.75" x14ac:dyDescent="0.15">
      <c r="A226" s="278"/>
      <c r="B226" s="278"/>
      <c r="C226" s="278"/>
      <c r="E226" s="291"/>
      <c r="F226" s="291"/>
      <c r="G226" s="290"/>
      <c r="H226" s="289"/>
      <c r="I226" s="281"/>
    </row>
    <row r="227" spans="1:9" ht="12.75" x14ac:dyDescent="0.15">
      <c r="A227" s="278"/>
      <c r="B227" s="278"/>
      <c r="C227" s="278"/>
      <c r="E227" s="291"/>
      <c r="F227" s="291"/>
      <c r="G227" s="290"/>
      <c r="H227" s="289"/>
      <c r="I227" s="281"/>
    </row>
    <row r="228" spans="1:9" ht="12.75" x14ac:dyDescent="0.15">
      <c r="A228" s="278"/>
      <c r="B228" s="278"/>
      <c r="C228" s="278"/>
      <c r="E228" s="291"/>
      <c r="F228" s="291"/>
      <c r="G228" s="290"/>
      <c r="H228" s="289"/>
      <c r="I228" s="281"/>
    </row>
    <row r="229" spans="1:9" ht="12.75" x14ac:dyDescent="0.15">
      <c r="A229" s="278"/>
      <c r="B229" s="278"/>
      <c r="C229" s="278"/>
      <c r="E229" s="291"/>
      <c r="F229" s="291"/>
      <c r="G229" s="290"/>
      <c r="H229" s="289"/>
      <c r="I229" s="281"/>
    </row>
    <row r="230" spans="1:9" ht="12.75" x14ac:dyDescent="0.15">
      <c r="A230" s="278"/>
      <c r="B230" s="278"/>
      <c r="C230" s="278"/>
      <c r="E230" s="291"/>
      <c r="F230" s="291"/>
      <c r="G230" s="290"/>
      <c r="H230" s="289"/>
      <c r="I230" s="281"/>
    </row>
    <row r="231" spans="1:9" ht="12.75" x14ac:dyDescent="0.15">
      <c r="A231" s="278"/>
      <c r="B231" s="278"/>
      <c r="C231" s="278"/>
      <c r="E231" s="291"/>
      <c r="F231" s="291"/>
      <c r="G231" s="290"/>
      <c r="H231" s="289"/>
      <c r="I231" s="281"/>
    </row>
    <row r="232" spans="1:9" ht="12.75" x14ac:dyDescent="0.15">
      <c r="A232" s="278"/>
      <c r="B232" s="278"/>
      <c r="C232" s="278"/>
      <c r="E232" s="291"/>
      <c r="F232" s="291"/>
      <c r="G232" s="290"/>
      <c r="H232" s="289"/>
      <c r="I232" s="281"/>
    </row>
    <row r="233" spans="1:9" ht="12.75" x14ac:dyDescent="0.15">
      <c r="A233" s="278"/>
      <c r="B233" s="278"/>
      <c r="C233" s="278"/>
      <c r="E233" s="291"/>
      <c r="F233" s="291"/>
      <c r="G233" s="290"/>
      <c r="H233" s="289"/>
      <c r="I233" s="281"/>
    </row>
    <row r="234" spans="1:9" ht="12.75" x14ac:dyDescent="0.15">
      <c r="A234" s="278"/>
      <c r="B234" s="278"/>
      <c r="C234" s="278"/>
      <c r="E234" s="291"/>
      <c r="F234" s="291"/>
      <c r="G234" s="290"/>
      <c r="H234" s="289"/>
      <c r="I234" s="281"/>
    </row>
    <row r="235" spans="1:9" ht="12.75" x14ac:dyDescent="0.15">
      <c r="A235" s="278"/>
      <c r="B235" s="278"/>
      <c r="C235" s="278"/>
      <c r="E235" s="291"/>
      <c r="F235" s="291"/>
      <c r="G235" s="290"/>
      <c r="H235" s="289"/>
      <c r="I235" s="281"/>
    </row>
    <row r="236" spans="1:9" ht="12.75" x14ac:dyDescent="0.15">
      <c r="A236" s="278"/>
      <c r="B236" s="278"/>
      <c r="C236" s="278"/>
      <c r="E236" s="291"/>
      <c r="F236" s="291"/>
      <c r="G236" s="290"/>
      <c r="H236" s="289"/>
      <c r="I236" s="281"/>
    </row>
    <row r="237" spans="1:9" ht="12.75" x14ac:dyDescent="0.15">
      <c r="A237" s="278"/>
      <c r="B237" s="278"/>
      <c r="C237" s="278"/>
      <c r="E237" s="291"/>
      <c r="F237" s="291"/>
      <c r="G237" s="290"/>
      <c r="H237" s="289"/>
      <c r="I237" s="281"/>
    </row>
    <row r="238" spans="1:9" ht="12.75" x14ac:dyDescent="0.15">
      <c r="A238" s="278"/>
      <c r="B238" s="278"/>
      <c r="C238" s="278"/>
      <c r="E238" s="291"/>
      <c r="F238" s="291"/>
      <c r="G238" s="290"/>
      <c r="H238" s="289"/>
      <c r="I238" s="281"/>
    </row>
    <row r="239" spans="1:9" ht="12.75" x14ac:dyDescent="0.15">
      <c r="A239" s="278"/>
      <c r="B239" s="278"/>
      <c r="C239" s="278"/>
      <c r="E239" s="291"/>
      <c r="F239" s="291"/>
      <c r="G239" s="290"/>
      <c r="H239" s="289"/>
      <c r="I239" s="281"/>
    </row>
    <row r="240" spans="1:9" ht="12.75" x14ac:dyDescent="0.15">
      <c r="A240" s="278"/>
      <c r="B240" s="278"/>
      <c r="C240" s="278"/>
      <c r="E240" s="291"/>
      <c r="F240" s="291"/>
      <c r="G240" s="290"/>
      <c r="H240" s="289"/>
      <c r="I240" s="281"/>
    </row>
    <row r="241" spans="1:9" ht="12.75" x14ac:dyDescent="0.15">
      <c r="A241" s="278"/>
      <c r="B241" s="278"/>
      <c r="C241" s="278"/>
      <c r="E241" s="291"/>
      <c r="F241" s="291"/>
      <c r="G241" s="290"/>
      <c r="H241" s="289"/>
      <c r="I241" s="281"/>
    </row>
    <row r="242" spans="1:9" ht="12.75" x14ac:dyDescent="0.15">
      <c r="A242" s="278"/>
      <c r="B242" s="278"/>
      <c r="C242" s="278"/>
      <c r="E242" s="291"/>
      <c r="F242" s="291"/>
      <c r="G242" s="290"/>
      <c r="H242" s="289"/>
      <c r="I242" s="281"/>
    </row>
    <row r="243" spans="1:9" ht="12.75" x14ac:dyDescent="0.15">
      <c r="A243" s="278"/>
      <c r="B243" s="278"/>
      <c r="C243" s="278"/>
      <c r="E243" s="291"/>
      <c r="F243" s="291"/>
      <c r="G243" s="290"/>
      <c r="H243" s="289"/>
      <c r="I243" s="281"/>
    </row>
    <row r="244" spans="1:9" ht="12.75" x14ac:dyDescent="0.15">
      <c r="A244" s="278"/>
      <c r="B244" s="278"/>
      <c r="C244" s="278"/>
      <c r="E244" s="291"/>
      <c r="F244" s="291"/>
      <c r="G244" s="290"/>
      <c r="H244" s="289"/>
      <c r="I244" s="281"/>
    </row>
    <row r="245" spans="1:9" ht="12.75" x14ac:dyDescent="0.15">
      <c r="A245" s="278"/>
      <c r="B245" s="278"/>
      <c r="C245" s="278"/>
      <c r="E245" s="291"/>
      <c r="F245" s="291"/>
      <c r="G245" s="290"/>
      <c r="H245" s="289"/>
      <c r="I245" s="281"/>
    </row>
    <row r="246" spans="1:9" ht="12.75" x14ac:dyDescent="0.15">
      <c r="A246" s="278"/>
      <c r="B246" s="278"/>
      <c r="C246" s="278"/>
      <c r="E246" s="291"/>
      <c r="F246" s="291"/>
      <c r="G246" s="290"/>
      <c r="H246" s="289"/>
      <c r="I246" s="281"/>
    </row>
    <row r="247" spans="1:9" ht="12.75" x14ac:dyDescent="0.15">
      <c r="A247" s="278"/>
      <c r="B247" s="278"/>
      <c r="C247" s="278"/>
      <c r="E247" s="291"/>
      <c r="F247" s="291"/>
      <c r="G247" s="290"/>
      <c r="H247" s="289"/>
      <c r="I247" s="281"/>
    </row>
    <row r="248" spans="1:9" ht="12.75" x14ac:dyDescent="0.15">
      <c r="A248" s="278"/>
      <c r="B248" s="278"/>
      <c r="C248" s="278"/>
      <c r="E248" s="291"/>
      <c r="F248" s="291"/>
      <c r="G248" s="290"/>
      <c r="H248" s="289"/>
      <c r="I248" s="281"/>
    </row>
    <row r="249" spans="1:9" ht="12.75" x14ac:dyDescent="0.15">
      <c r="A249" s="278"/>
      <c r="B249" s="278"/>
      <c r="C249" s="278"/>
      <c r="E249" s="291"/>
      <c r="F249" s="291"/>
      <c r="G249" s="290"/>
      <c r="H249" s="289"/>
      <c r="I249" s="281"/>
    </row>
    <row r="250" spans="1:9" ht="12.75" x14ac:dyDescent="0.15">
      <c r="A250" s="278"/>
      <c r="B250" s="278"/>
      <c r="C250" s="278"/>
      <c r="E250" s="291"/>
      <c r="F250" s="291"/>
      <c r="G250" s="290"/>
      <c r="H250" s="289"/>
      <c r="I250" s="281"/>
    </row>
    <row r="251" spans="1:9" ht="12.75" x14ac:dyDescent="0.15">
      <c r="A251" s="278"/>
      <c r="B251" s="278"/>
      <c r="C251" s="278"/>
      <c r="E251" s="291"/>
      <c r="F251" s="291"/>
      <c r="G251" s="290"/>
      <c r="H251" s="289"/>
      <c r="I251" s="281"/>
    </row>
    <row r="252" spans="1:9" ht="12.75" x14ac:dyDescent="0.15">
      <c r="A252" s="278"/>
      <c r="B252" s="278"/>
      <c r="C252" s="278"/>
      <c r="E252" s="291"/>
      <c r="F252" s="291"/>
      <c r="G252" s="290"/>
      <c r="H252" s="289"/>
      <c r="I252" s="281"/>
    </row>
    <row r="253" spans="1:9" ht="12.75" x14ac:dyDescent="0.15">
      <c r="A253" s="278"/>
      <c r="B253" s="278"/>
      <c r="C253" s="278"/>
      <c r="E253" s="291"/>
      <c r="F253" s="291"/>
      <c r="G253" s="290"/>
      <c r="H253" s="289"/>
      <c r="I253" s="281"/>
    </row>
    <row r="254" spans="1:9" ht="12.75" x14ac:dyDescent="0.15">
      <c r="A254" s="278"/>
      <c r="B254" s="278"/>
      <c r="C254" s="278"/>
      <c r="E254" s="291"/>
      <c r="F254" s="291"/>
      <c r="G254" s="290"/>
      <c r="H254" s="289"/>
      <c r="I254" s="281"/>
    </row>
    <row r="255" spans="1:9" ht="12.75" x14ac:dyDescent="0.15">
      <c r="A255" s="278"/>
      <c r="B255" s="278"/>
      <c r="C255" s="278"/>
      <c r="E255" s="291"/>
      <c r="F255" s="291"/>
      <c r="G255" s="290"/>
      <c r="H255" s="289"/>
      <c r="I255" s="281"/>
    </row>
    <row r="256" spans="1:9" ht="12.75" x14ac:dyDescent="0.15">
      <c r="A256" s="278"/>
      <c r="B256" s="278"/>
      <c r="C256" s="278"/>
      <c r="E256" s="291"/>
      <c r="F256" s="291"/>
      <c r="G256" s="290"/>
      <c r="H256" s="289"/>
      <c r="I256" s="281"/>
    </row>
    <row r="257" spans="1:9" ht="12.75" x14ac:dyDescent="0.15">
      <c r="A257" s="278"/>
      <c r="B257" s="278"/>
      <c r="C257" s="278"/>
      <c r="E257" s="291"/>
      <c r="F257" s="291"/>
      <c r="G257" s="290"/>
      <c r="H257" s="289"/>
      <c r="I257" s="281"/>
    </row>
    <row r="258" spans="1:9" ht="12.75" x14ac:dyDescent="0.15">
      <c r="A258" s="278"/>
      <c r="B258" s="278"/>
      <c r="C258" s="278"/>
      <c r="E258" s="291"/>
      <c r="F258" s="291"/>
      <c r="G258" s="290"/>
      <c r="H258" s="289"/>
      <c r="I258" s="281"/>
    </row>
    <row r="259" spans="1:9" ht="12.75" x14ac:dyDescent="0.15">
      <c r="A259" s="278"/>
      <c r="B259" s="278"/>
      <c r="C259" s="278"/>
      <c r="E259" s="291"/>
      <c r="F259" s="291"/>
      <c r="G259" s="290"/>
      <c r="H259" s="289"/>
      <c r="I259" s="281"/>
    </row>
    <row r="260" spans="1:9" ht="12.75" x14ac:dyDescent="0.15">
      <c r="A260" s="278"/>
      <c r="B260" s="278"/>
      <c r="C260" s="278"/>
      <c r="E260" s="291"/>
      <c r="F260" s="291"/>
      <c r="G260" s="290"/>
      <c r="H260" s="289"/>
      <c r="I260" s="281"/>
    </row>
    <row r="261" spans="1:9" ht="12.75" x14ac:dyDescent="0.15">
      <c r="A261" s="278"/>
      <c r="B261" s="278"/>
      <c r="C261" s="278"/>
      <c r="E261" s="291"/>
      <c r="F261" s="291"/>
      <c r="G261" s="290"/>
      <c r="H261" s="289"/>
      <c r="I261" s="281"/>
    </row>
    <row r="262" spans="1:9" ht="12.75" x14ac:dyDescent="0.15">
      <c r="A262" s="278"/>
      <c r="B262" s="278"/>
      <c r="C262" s="278"/>
      <c r="E262" s="291"/>
      <c r="F262" s="291"/>
      <c r="G262" s="290"/>
      <c r="H262" s="289"/>
      <c r="I262" s="281"/>
    </row>
    <row r="263" spans="1:9" ht="12.75" x14ac:dyDescent="0.15">
      <c r="A263" s="278"/>
      <c r="B263" s="278"/>
      <c r="C263" s="278"/>
      <c r="E263" s="291"/>
      <c r="F263" s="291"/>
      <c r="G263" s="290"/>
      <c r="H263" s="289"/>
      <c r="I263" s="281"/>
    </row>
    <row r="264" spans="1:9" ht="12.75" x14ac:dyDescent="0.15">
      <c r="A264" s="278"/>
      <c r="B264" s="278"/>
      <c r="C264" s="278"/>
      <c r="E264" s="291"/>
      <c r="F264" s="291"/>
      <c r="G264" s="290"/>
      <c r="H264" s="289"/>
      <c r="I264" s="281"/>
    </row>
    <row r="265" spans="1:9" ht="12.75" x14ac:dyDescent="0.15">
      <c r="A265" s="278"/>
      <c r="B265" s="278"/>
      <c r="C265" s="278"/>
      <c r="E265" s="291"/>
      <c r="F265" s="291"/>
      <c r="G265" s="290"/>
      <c r="H265" s="289"/>
      <c r="I265" s="281"/>
    </row>
    <row r="266" spans="1:9" ht="12.75" x14ac:dyDescent="0.15">
      <c r="A266" s="278"/>
      <c r="B266" s="278"/>
      <c r="C266" s="278"/>
      <c r="E266" s="291"/>
      <c r="F266" s="291"/>
      <c r="G266" s="290"/>
      <c r="H266" s="289"/>
      <c r="I266" s="281"/>
    </row>
    <row r="267" spans="1:9" ht="12.75" x14ac:dyDescent="0.15">
      <c r="A267" s="278"/>
      <c r="B267" s="278"/>
      <c r="C267" s="278"/>
      <c r="E267" s="291"/>
      <c r="F267" s="291"/>
      <c r="G267" s="290"/>
      <c r="H267" s="289"/>
      <c r="I267" s="281"/>
    </row>
    <row r="268" spans="1:9" ht="12.75" x14ac:dyDescent="0.15">
      <c r="A268" s="278"/>
      <c r="B268" s="278"/>
      <c r="C268" s="278"/>
      <c r="E268" s="291"/>
      <c r="F268" s="291"/>
      <c r="G268" s="290"/>
      <c r="H268" s="289"/>
      <c r="I268" s="281"/>
    </row>
    <row r="269" spans="1:9" ht="12.75" x14ac:dyDescent="0.15">
      <c r="A269" s="278"/>
      <c r="B269" s="278"/>
      <c r="C269" s="278"/>
      <c r="E269" s="291"/>
      <c r="F269" s="291"/>
      <c r="G269" s="290"/>
      <c r="H269" s="289"/>
      <c r="I269" s="281"/>
    </row>
    <row r="270" spans="1:9" ht="12.75" x14ac:dyDescent="0.15">
      <c r="A270" s="278"/>
      <c r="B270" s="278"/>
      <c r="C270" s="278"/>
      <c r="E270" s="291"/>
      <c r="F270" s="291"/>
      <c r="G270" s="290"/>
      <c r="H270" s="289"/>
      <c r="I270" s="281"/>
    </row>
    <row r="271" spans="1:9" ht="12.75" x14ac:dyDescent="0.15">
      <c r="A271" s="278"/>
      <c r="B271" s="278"/>
      <c r="C271" s="278"/>
      <c r="E271" s="291"/>
      <c r="F271" s="291"/>
      <c r="G271" s="290"/>
      <c r="H271" s="289"/>
      <c r="I271" s="281"/>
    </row>
    <row r="272" spans="1:9" ht="12.75" x14ac:dyDescent="0.15">
      <c r="A272" s="278"/>
      <c r="B272" s="278"/>
      <c r="C272" s="278"/>
      <c r="E272" s="291"/>
      <c r="F272" s="291"/>
      <c r="G272" s="290"/>
      <c r="H272" s="289"/>
      <c r="I272" s="281"/>
    </row>
    <row r="273" spans="1:9" ht="12.75" x14ac:dyDescent="0.15">
      <c r="A273" s="278"/>
      <c r="B273" s="278"/>
      <c r="C273" s="278"/>
      <c r="E273" s="291"/>
      <c r="F273" s="291"/>
      <c r="G273" s="290"/>
      <c r="H273" s="289"/>
      <c r="I273" s="281"/>
    </row>
    <row r="274" spans="1:9" ht="12.75" x14ac:dyDescent="0.15">
      <c r="A274" s="278"/>
      <c r="B274" s="278"/>
      <c r="C274" s="278"/>
      <c r="E274" s="291"/>
      <c r="F274" s="291"/>
      <c r="G274" s="290"/>
      <c r="H274" s="289"/>
      <c r="I274" s="281"/>
    </row>
    <row r="275" spans="1:9" ht="12.75" x14ac:dyDescent="0.15">
      <c r="A275" s="278"/>
      <c r="B275" s="278"/>
      <c r="C275" s="278"/>
      <c r="E275" s="291"/>
      <c r="F275" s="291"/>
      <c r="G275" s="290"/>
      <c r="H275" s="289"/>
      <c r="I275" s="281"/>
    </row>
    <row r="276" spans="1:9" ht="12.75" x14ac:dyDescent="0.15">
      <c r="A276" s="278"/>
      <c r="B276" s="278"/>
      <c r="C276" s="278"/>
      <c r="E276" s="291"/>
      <c r="F276" s="291"/>
      <c r="G276" s="290"/>
      <c r="H276" s="289"/>
      <c r="I276" s="281"/>
    </row>
    <row r="277" spans="1:9" ht="12.75" x14ac:dyDescent="0.15">
      <c r="A277" s="278"/>
      <c r="B277" s="278"/>
      <c r="C277" s="278"/>
      <c r="E277" s="291"/>
      <c r="F277" s="291"/>
      <c r="G277" s="290"/>
      <c r="H277" s="289"/>
      <c r="I277" s="281"/>
    </row>
    <row r="278" spans="1:9" ht="12.75" x14ac:dyDescent="0.15">
      <c r="A278" s="278"/>
      <c r="B278" s="278"/>
      <c r="C278" s="278"/>
      <c r="E278" s="291"/>
      <c r="F278" s="291"/>
      <c r="G278" s="290"/>
      <c r="H278" s="289"/>
      <c r="I278" s="281"/>
    </row>
    <row r="279" spans="1:9" ht="12.75" x14ac:dyDescent="0.15">
      <c r="A279" s="278"/>
      <c r="B279" s="278"/>
      <c r="C279" s="278"/>
      <c r="E279" s="291"/>
      <c r="F279" s="291"/>
      <c r="G279" s="290"/>
      <c r="H279" s="289"/>
      <c r="I279" s="281"/>
    </row>
    <row r="280" spans="1:9" ht="12.75" x14ac:dyDescent="0.15">
      <c r="A280" s="278"/>
      <c r="B280" s="278"/>
      <c r="C280" s="278"/>
      <c r="E280" s="291"/>
      <c r="F280" s="291"/>
      <c r="G280" s="290"/>
      <c r="H280" s="289"/>
      <c r="I280" s="281"/>
    </row>
    <row r="281" spans="1:9" ht="12.75" x14ac:dyDescent="0.15">
      <c r="A281" s="278"/>
      <c r="B281" s="278"/>
      <c r="C281" s="278"/>
      <c r="E281" s="291"/>
      <c r="F281" s="291"/>
      <c r="G281" s="290"/>
      <c r="H281" s="289"/>
      <c r="I281" s="281"/>
    </row>
    <row r="282" spans="1:9" ht="12.75" x14ac:dyDescent="0.15">
      <c r="A282" s="278"/>
      <c r="B282" s="278"/>
      <c r="C282" s="278"/>
      <c r="E282" s="291"/>
      <c r="F282" s="291"/>
      <c r="G282" s="290"/>
      <c r="H282" s="289"/>
      <c r="I282" s="281"/>
    </row>
    <row r="283" spans="1:9" ht="12.75" x14ac:dyDescent="0.15">
      <c r="A283" s="278"/>
      <c r="B283" s="278"/>
      <c r="C283" s="278"/>
      <c r="E283" s="291"/>
      <c r="F283" s="291"/>
      <c r="G283" s="290"/>
      <c r="H283" s="289"/>
      <c r="I283" s="281"/>
    </row>
    <row r="284" spans="1:9" ht="12.75" x14ac:dyDescent="0.15">
      <c r="A284" s="278"/>
      <c r="B284" s="278"/>
      <c r="C284" s="278"/>
      <c r="E284" s="291"/>
      <c r="F284" s="291"/>
      <c r="G284" s="290"/>
      <c r="H284" s="289"/>
      <c r="I284" s="281"/>
    </row>
    <row r="285" spans="1:9" ht="12.75" x14ac:dyDescent="0.15">
      <c r="A285" s="278"/>
      <c r="B285" s="278"/>
      <c r="C285" s="278"/>
      <c r="E285" s="291"/>
      <c r="F285" s="291"/>
      <c r="G285" s="290"/>
      <c r="H285" s="289"/>
      <c r="I285" s="281"/>
    </row>
    <row r="286" spans="1:9" ht="12.75" x14ac:dyDescent="0.15">
      <c r="A286" s="278"/>
      <c r="B286" s="278"/>
      <c r="C286" s="278"/>
      <c r="E286" s="291"/>
      <c r="F286" s="291"/>
      <c r="G286" s="290"/>
      <c r="H286" s="289"/>
      <c r="I286" s="281"/>
    </row>
    <row r="287" spans="1:9" ht="12.75" x14ac:dyDescent="0.15">
      <c r="A287" s="278"/>
      <c r="B287" s="278"/>
      <c r="C287" s="278"/>
      <c r="E287" s="291"/>
      <c r="F287" s="291"/>
      <c r="G287" s="290"/>
      <c r="H287" s="289"/>
      <c r="I287" s="281"/>
    </row>
    <row r="288" spans="1:9" ht="12.75" x14ac:dyDescent="0.15">
      <c r="A288" s="278"/>
      <c r="B288" s="278"/>
      <c r="C288" s="278"/>
      <c r="E288" s="291"/>
      <c r="F288" s="291"/>
      <c r="G288" s="290"/>
      <c r="H288" s="289"/>
      <c r="I288" s="281"/>
    </row>
    <row r="289" spans="1:9" ht="12.75" x14ac:dyDescent="0.15">
      <c r="A289" s="278"/>
      <c r="B289" s="278"/>
      <c r="C289" s="278"/>
      <c r="E289" s="291"/>
      <c r="F289" s="291"/>
      <c r="G289" s="290"/>
      <c r="H289" s="289"/>
      <c r="I289" s="281"/>
    </row>
    <row r="290" spans="1:9" ht="12.75" x14ac:dyDescent="0.15">
      <c r="A290" s="278"/>
      <c r="B290" s="278"/>
      <c r="C290" s="278"/>
      <c r="E290" s="291"/>
      <c r="F290" s="291"/>
      <c r="G290" s="290"/>
      <c r="H290" s="289"/>
      <c r="I290" s="281"/>
    </row>
    <row r="291" spans="1:9" ht="12.75" x14ac:dyDescent="0.15">
      <c r="A291" s="278"/>
      <c r="B291" s="278"/>
      <c r="C291" s="278"/>
      <c r="E291" s="291"/>
      <c r="F291" s="291"/>
      <c r="G291" s="290"/>
      <c r="H291" s="289"/>
      <c r="I291" s="281"/>
    </row>
    <row r="292" spans="1:9" ht="12.75" x14ac:dyDescent="0.15">
      <c r="A292" s="278"/>
      <c r="B292" s="278"/>
      <c r="C292" s="278"/>
      <c r="E292" s="291"/>
      <c r="F292" s="291"/>
      <c r="G292" s="290"/>
      <c r="H292" s="289"/>
      <c r="I292" s="281"/>
    </row>
    <row r="293" spans="1:9" ht="12.75" x14ac:dyDescent="0.15">
      <c r="A293" s="278"/>
      <c r="B293" s="278"/>
      <c r="C293" s="278"/>
      <c r="E293" s="291"/>
      <c r="F293" s="291"/>
      <c r="G293" s="290"/>
      <c r="H293" s="289"/>
      <c r="I293" s="281"/>
    </row>
    <row r="294" spans="1:9" ht="12.75" x14ac:dyDescent="0.15">
      <c r="A294" s="278"/>
      <c r="B294" s="278"/>
      <c r="C294" s="278"/>
      <c r="E294" s="291"/>
      <c r="F294" s="291"/>
      <c r="G294" s="290"/>
      <c r="H294" s="289"/>
      <c r="I294" s="281"/>
    </row>
    <row r="295" spans="1:9" ht="12.75" x14ac:dyDescent="0.15">
      <c r="A295" s="278"/>
      <c r="B295" s="278"/>
      <c r="C295" s="278"/>
      <c r="E295" s="291"/>
      <c r="F295" s="291"/>
      <c r="G295" s="290"/>
      <c r="H295" s="289"/>
      <c r="I295" s="281"/>
    </row>
    <row r="296" spans="1:9" ht="12.75" x14ac:dyDescent="0.15">
      <c r="A296" s="278"/>
      <c r="B296" s="278"/>
      <c r="C296" s="278"/>
      <c r="E296" s="291"/>
      <c r="F296" s="291"/>
      <c r="G296" s="290"/>
      <c r="H296" s="289"/>
      <c r="I296" s="281"/>
    </row>
    <row r="297" spans="1:9" ht="12.75" x14ac:dyDescent="0.15">
      <c r="A297" s="278"/>
      <c r="B297" s="278"/>
      <c r="C297" s="278"/>
      <c r="E297" s="291"/>
      <c r="F297" s="291"/>
      <c r="G297" s="290"/>
      <c r="H297" s="289"/>
      <c r="I297" s="281"/>
    </row>
    <row r="298" spans="1:9" ht="12.75" x14ac:dyDescent="0.15">
      <c r="A298" s="278"/>
      <c r="B298" s="278"/>
      <c r="C298" s="278"/>
      <c r="E298" s="291"/>
      <c r="F298" s="291"/>
      <c r="G298" s="290"/>
      <c r="H298" s="289"/>
      <c r="I298" s="281"/>
    </row>
    <row r="299" spans="1:9" ht="12.75" x14ac:dyDescent="0.15">
      <c r="A299" s="278"/>
      <c r="B299" s="278"/>
      <c r="C299" s="278"/>
      <c r="E299" s="291"/>
      <c r="F299" s="291"/>
      <c r="G299" s="290"/>
      <c r="H299" s="289"/>
      <c r="I299" s="281"/>
    </row>
    <row r="300" spans="1:9" ht="12.75" x14ac:dyDescent="0.15">
      <c r="A300" s="278"/>
      <c r="B300" s="278"/>
      <c r="C300" s="278"/>
      <c r="E300" s="291"/>
      <c r="F300" s="291"/>
      <c r="G300" s="290"/>
      <c r="H300" s="289"/>
      <c r="I300" s="281"/>
    </row>
    <row r="301" spans="1:9" ht="12.75" x14ac:dyDescent="0.15">
      <c r="A301" s="278"/>
      <c r="B301" s="278"/>
      <c r="C301" s="278"/>
      <c r="E301" s="291"/>
      <c r="F301" s="291"/>
      <c r="G301" s="290"/>
      <c r="H301" s="289"/>
      <c r="I301" s="281"/>
    </row>
    <row r="302" spans="1:9" ht="12.75" x14ac:dyDescent="0.15">
      <c r="A302" s="278"/>
      <c r="B302" s="278"/>
      <c r="C302" s="278"/>
      <c r="E302" s="291"/>
      <c r="F302" s="291"/>
      <c r="G302" s="290"/>
      <c r="H302" s="289"/>
      <c r="I302" s="281"/>
    </row>
    <row r="303" spans="1:9" ht="12.75" x14ac:dyDescent="0.15">
      <c r="A303" s="278"/>
      <c r="B303" s="278"/>
      <c r="C303" s="278"/>
      <c r="E303" s="291"/>
      <c r="F303" s="291"/>
      <c r="G303" s="290"/>
      <c r="H303" s="289"/>
      <c r="I303" s="281"/>
    </row>
    <row r="304" spans="1:9" ht="12.75" x14ac:dyDescent="0.15">
      <c r="A304" s="278"/>
      <c r="B304" s="278"/>
      <c r="C304" s="278"/>
      <c r="E304" s="291"/>
      <c r="F304" s="291"/>
      <c r="G304" s="290"/>
      <c r="H304" s="289"/>
      <c r="I304" s="281"/>
    </row>
    <row r="305" spans="1:9" ht="12.75" x14ac:dyDescent="0.15">
      <c r="A305" s="278"/>
      <c r="B305" s="278"/>
      <c r="C305" s="278"/>
      <c r="E305" s="291"/>
      <c r="F305" s="291"/>
      <c r="G305" s="290"/>
      <c r="H305" s="289"/>
      <c r="I305" s="281"/>
    </row>
    <row r="306" spans="1:9" ht="12.75" x14ac:dyDescent="0.15">
      <c r="A306" s="278"/>
      <c r="B306" s="278"/>
      <c r="C306" s="278"/>
      <c r="E306" s="291"/>
      <c r="F306" s="291"/>
      <c r="G306" s="290"/>
      <c r="H306" s="289"/>
      <c r="I306" s="281"/>
    </row>
    <row r="307" spans="1:9" ht="12.75" x14ac:dyDescent="0.15">
      <c r="A307" s="278"/>
      <c r="B307" s="278"/>
      <c r="C307" s="278"/>
      <c r="E307" s="291"/>
      <c r="F307" s="291"/>
      <c r="G307" s="290"/>
      <c r="H307" s="289"/>
      <c r="I307" s="281"/>
    </row>
    <row r="308" spans="1:9" ht="12.75" x14ac:dyDescent="0.15">
      <c r="A308" s="278"/>
      <c r="B308" s="278"/>
      <c r="C308" s="278"/>
      <c r="E308" s="291"/>
      <c r="F308" s="291"/>
      <c r="G308" s="290"/>
      <c r="H308" s="289"/>
      <c r="I308" s="281"/>
    </row>
    <row r="309" spans="1:9" ht="12.75" x14ac:dyDescent="0.15">
      <c r="A309" s="278"/>
      <c r="B309" s="278"/>
      <c r="C309" s="278"/>
      <c r="E309" s="291"/>
      <c r="F309" s="291"/>
      <c r="G309" s="290"/>
      <c r="H309" s="289"/>
      <c r="I309" s="281"/>
    </row>
    <row r="310" spans="1:9" ht="12.75" x14ac:dyDescent="0.15">
      <c r="A310" s="278"/>
      <c r="B310" s="278"/>
      <c r="C310" s="278"/>
      <c r="E310" s="291"/>
      <c r="F310" s="291"/>
      <c r="G310" s="290"/>
      <c r="H310" s="289"/>
      <c r="I310" s="281"/>
    </row>
    <row r="311" spans="1:9" ht="12.75" x14ac:dyDescent="0.15">
      <c r="A311" s="278"/>
      <c r="B311" s="278"/>
      <c r="C311" s="278"/>
      <c r="E311" s="291"/>
      <c r="F311" s="291"/>
      <c r="G311" s="290"/>
      <c r="H311" s="289"/>
      <c r="I311" s="281"/>
    </row>
    <row r="312" spans="1:9" ht="12.75" x14ac:dyDescent="0.15">
      <c r="A312" s="278"/>
      <c r="B312" s="278"/>
      <c r="C312" s="278"/>
      <c r="E312" s="291"/>
      <c r="F312" s="291"/>
      <c r="G312" s="290"/>
      <c r="H312" s="289"/>
      <c r="I312" s="281"/>
    </row>
    <row r="313" spans="1:9" ht="12.75" x14ac:dyDescent="0.15">
      <c r="A313" s="278"/>
      <c r="B313" s="278"/>
      <c r="C313" s="278"/>
      <c r="E313" s="291"/>
      <c r="F313" s="291"/>
      <c r="G313" s="290"/>
      <c r="H313" s="289"/>
      <c r="I313" s="281"/>
    </row>
    <row r="314" spans="1:9" ht="12.75" x14ac:dyDescent="0.15">
      <c r="A314" s="278"/>
      <c r="B314" s="278"/>
      <c r="C314" s="278"/>
      <c r="E314" s="291"/>
      <c r="F314" s="291"/>
      <c r="G314" s="290"/>
      <c r="H314" s="289"/>
      <c r="I314" s="281"/>
    </row>
    <row r="315" spans="1:9" ht="12.75" x14ac:dyDescent="0.15">
      <c r="A315" s="278"/>
      <c r="B315" s="278"/>
      <c r="C315" s="278"/>
      <c r="E315" s="291"/>
      <c r="F315" s="291"/>
      <c r="G315" s="290"/>
      <c r="H315" s="289"/>
      <c r="I315" s="281"/>
    </row>
    <row r="316" spans="1:9" ht="12.75" x14ac:dyDescent="0.15">
      <c r="A316" s="278"/>
      <c r="B316" s="278"/>
      <c r="C316" s="278"/>
      <c r="E316" s="291"/>
      <c r="F316" s="291"/>
      <c r="G316" s="290"/>
      <c r="H316" s="289"/>
      <c r="I316" s="281"/>
    </row>
    <row r="317" spans="1:9" ht="12.75" x14ac:dyDescent="0.15">
      <c r="A317" s="278"/>
      <c r="B317" s="278"/>
      <c r="C317" s="278"/>
      <c r="E317" s="291"/>
      <c r="F317" s="291"/>
      <c r="G317" s="290"/>
      <c r="H317" s="289"/>
      <c r="I317" s="281"/>
    </row>
    <row r="318" spans="1:9" ht="12.75" x14ac:dyDescent="0.15">
      <c r="A318" s="278"/>
      <c r="B318" s="278"/>
      <c r="C318" s="278"/>
      <c r="E318" s="291"/>
      <c r="F318" s="291"/>
      <c r="G318" s="290"/>
      <c r="H318" s="289"/>
      <c r="I318" s="281"/>
    </row>
    <row r="319" spans="1:9" ht="12.75" x14ac:dyDescent="0.15">
      <c r="A319" s="278"/>
      <c r="B319" s="278"/>
      <c r="C319" s="278"/>
      <c r="E319" s="291"/>
      <c r="F319" s="291"/>
      <c r="G319" s="290"/>
      <c r="H319" s="289"/>
      <c r="I319" s="281"/>
    </row>
    <row r="320" spans="1:9" ht="12.75" x14ac:dyDescent="0.15">
      <c r="A320" s="278"/>
      <c r="B320" s="278"/>
      <c r="C320" s="278"/>
      <c r="E320" s="291"/>
      <c r="F320" s="291"/>
      <c r="G320" s="290"/>
      <c r="H320" s="289"/>
      <c r="I320" s="281"/>
    </row>
    <row r="321" spans="1:9" ht="12.75" x14ac:dyDescent="0.15">
      <c r="A321" s="278"/>
      <c r="B321" s="278"/>
      <c r="C321" s="278"/>
      <c r="E321" s="291"/>
      <c r="F321" s="291"/>
      <c r="G321" s="290"/>
      <c r="H321" s="289"/>
      <c r="I321" s="281"/>
    </row>
    <row r="322" spans="1:9" ht="12.75" x14ac:dyDescent="0.15">
      <c r="A322" s="278"/>
      <c r="B322" s="278"/>
      <c r="C322" s="278"/>
      <c r="E322" s="291"/>
      <c r="F322" s="291"/>
      <c r="G322" s="290"/>
      <c r="H322" s="289"/>
      <c r="I322" s="281"/>
    </row>
    <row r="323" spans="1:9" ht="12.75" x14ac:dyDescent="0.15">
      <c r="A323" s="278"/>
      <c r="B323" s="278"/>
      <c r="C323" s="278"/>
      <c r="E323" s="291"/>
      <c r="F323" s="291"/>
      <c r="G323" s="290"/>
      <c r="H323" s="289"/>
      <c r="I323" s="281"/>
    </row>
    <row r="324" spans="1:9" ht="12.75" x14ac:dyDescent="0.15">
      <c r="A324" s="278"/>
      <c r="B324" s="278"/>
      <c r="C324" s="278"/>
      <c r="E324" s="291"/>
      <c r="F324" s="291"/>
      <c r="G324" s="290"/>
      <c r="H324" s="289"/>
      <c r="I324" s="281"/>
    </row>
    <row r="325" spans="1:9" ht="12.75" x14ac:dyDescent="0.15">
      <c r="A325" s="278"/>
      <c r="B325" s="278"/>
      <c r="C325" s="278"/>
      <c r="E325" s="291"/>
      <c r="F325" s="291"/>
      <c r="G325" s="290"/>
      <c r="H325" s="289"/>
      <c r="I325" s="281"/>
    </row>
    <row r="326" spans="1:9" ht="12.75" x14ac:dyDescent="0.15">
      <c r="A326" s="278"/>
      <c r="B326" s="278"/>
      <c r="C326" s="278"/>
      <c r="E326" s="291"/>
      <c r="F326" s="291"/>
      <c r="G326" s="290"/>
      <c r="H326" s="289"/>
      <c r="I326" s="281"/>
    </row>
    <row r="327" spans="1:9" ht="12.75" x14ac:dyDescent="0.15">
      <c r="A327" s="278"/>
      <c r="B327" s="278"/>
      <c r="C327" s="278"/>
      <c r="E327" s="291"/>
      <c r="F327" s="291"/>
      <c r="G327" s="290"/>
      <c r="H327" s="289"/>
      <c r="I327" s="281"/>
    </row>
    <row r="328" spans="1:9" ht="12.75" x14ac:dyDescent="0.15">
      <c r="A328" s="278"/>
      <c r="B328" s="278"/>
      <c r="C328" s="278"/>
      <c r="E328" s="291"/>
      <c r="F328" s="291"/>
      <c r="G328" s="290"/>
      <c r="H328" s="289"/>
      <c r="I328" s="281"/>
    </row>
    <row r="329" spans="1:9" ht="12.75" x14ac:dyDescent="0.15">
      <c r="A329" s="278"/>
      <c r="B329" s="278"/>
      <c r="C329" s="278"/>
      <c r="E329" s="291"/>
      <c r="F329" s="291"/>
      <c r="G329" s="290"/>
      <c r="H329" s="289"/>
      <c r="I329" s="281"/>
    </row>
    <row r="330" spans="1:9" ht="12.75" x14ac:dyDescent="0.15">
      <c r="A330" s="278"/>
      <c r="B330" s="278"/>
      <c r="C330" s="278"/>
      <c r="E330" s="291"/>
      <c r="F330" s="291"/>
      <c r="G330" s="290"/>
      <c r="H330" s="289"/>
      <c r="I330" s="281"/>
    </row>
    <row r="331" spans="1:9" ht="12.75" x14ac:dyDescent="0.15">
      <c r="A331" s="278"/>
      <c r="B331" s="278"/>
      <c r="C331" s="278"/>
      <c r="E331" s="291"/>
      <c r="F331" s="291"/>
      <c r="G331" s="290"/>
      <c r="H331" s="289"/>
      <c r="I331" s="281"/>
    </row>
    <row r="332" spans="1:9" ht="12.75" x14ac:dyDescent="0.15">
      <c r="A332" s="278"/>
      <c r="B332" s="278"/>
      <c r="C332" s="278"/>
      <c r="E332" s="291"/>
      <c r="F332" s="291"/>
      <c r="G332" s="290"/>
      <c r="H332" s="289"/>
      <c r="I332" s="281"/>
    </row>
    <row r="333" spans="1:9" ht="12.75" x14ac:dyDescent="0.15">
      <c r="A333" s="278"/>
      <c r="B333" s="278"/>
      <c r="C333" s="278"/>
      <c r="E333" s="291"/>
      <c r="F333" s="291"/>
      <c r="G333" s="290"/>
      <c r="H333" s="289"/>
      <c r="I333" s="281"/>
    </row>
    <row r="334" spans="1:9" ht="12.75" x14ac:dyDescent="0.15">
      <c r="A334" s="278"/>
      <c r="B334" s="278"/>
      <c r="C334" s="278"/>
      <c r="E334" s="291"/>
      <c r="F334" s="291"/>
      <c r="G334" s="290"/>
      <c r="H334" s="289"/>
      <c r="I334" s="281"/>
    </row>
    <row r="335" spans="1:9" ht="12.75" x14ac:dyDescent="0.15">
      <c r="A335" s="278"/>
      <c r="B335" s="278"/>
      <c r="C335" s="278"/>
      <c r="E335" s="291"/>
      <c r="F335" s="291"/>
      <c r="G335" s="290"/>
      <c r="H335" s="289"/>
      <c r="I335" s="281"/>
    </row>
    <row r="336" spans="1:9" ht="12.75" x14ac:dyDescent="0.15">
      <c r="A336" s="278"/>
      <c r="B336" s="278"/>
      <c r="C336" s="278"/>
      <c r="E336" s="291"/>
      <c r="F336" s="291"/>
      <c r="G336" s="290"/>
      <c r="H336" s="289"/>
      <c r="I336" s="281"/>
    </row>
    <row r="337" spans="1:9" ht="12.75" x14ac:dyDescent="0.15">
      <c r="A337" s="278"/>
      <c r="B337" s="278"/>
      <c r="C337" s="278"/>
      <c r="E337" s="291"/>
      <c r="F337" s="291"/>
      <c r="G337" s="290"/>
      <c r="H337" s="289"/>
      <c r="I337" s="281"/>
    </row>
    <row r="338" spans="1:9" ht="12.75" x14ac:dyDescent="0.15">
      <c r="A338" s="278"/>
      <c r="B338" s="278"/>
      <c r="C338" s="278"/>
      <c r="E338" s="291"/>
      <c r="F338" s="291"/>
      <c r="G338" s="290"/>
      <c r="H338" s="289"/>
      <c r="I338" s="281"/>
    </row>
    <row r="339" spans="1:9" ht="12.75" x14ac:dyDescent="0.15">
      <c r="A339" s="278"/>
      <c r="B339" s="278"/>
      <c r="C339" s="278"/>
      <c r="E339" s="291"/>
      <c r="F339" s="291"/>
      <c r="G339" s="290"/>
      <c r="H339" s="289"/>
      <c r="I339" s="281"/>
    </row>
    <row r="340" spans="1:9" ht="12.75" x14ac:dyDescent="0.15">
      <c r="A340" s="278"/>
      <c r="B340" s="278"/>
      <c r="C340" s="278"/>
      <c r="E340" s="291"/>
      <c r="F340" s="291"/>
      <c r="G340" s="290"/>
      <c r="H340" s="289"/>
      <c r="I340" s="281"/>
    </row>
    <row r="341" spans="1:9" ht="12.75" x14ac:dyDescent="0.15">
      <c r="A341" s="278"/>
      <c r="B341" s="278"/>
      <c r="C341" s="278"/>
      <c r="E341" s="291"/>
      <c r="F341" s="291"/>
      <c r="G341" s="290"/>
      <c r="H341" s="289"/>
      <c r="I341" s="281"/>
    </row>
    <row r="342" spans="1:9" ht="12.75" x14ac:dyDescent="0.15">
      <c r="A342" s="278"/>
      <c r="B342" s="278"/>
      <c r="C342" s="278"/>
      <c r="E342" s="291"/>
      <c r="F342" s="291"/>
      <c r="G342" s="290"/>
      <c r="H342" s="289"/>
      <c r="I342" s="281"/>
    </row>
    <row r="343" spans="1:9" ht="12.75" x14ac:dyDescent="0.15">
      <c r="A343" s="278"/>
      <c r="B343" s="278"/>
      <c r="C343" s="278"/>
      <c r="E343" s="291"/>
      <c r="F343" s="291"/>
      <c r="G343" s="290"/>
      <c r="H343" s="289"/>
      <c r="I343" s="281"/>
    </row>
    <row r="344" spans="1:9" ht="12.75" x14ac:dyDescent="0.15">
      <c r="A344" s="278"/>
      <c r="B344" s="278"/>
      <c r="C344" s="278"/>
      <c r="E344" s="291"/>
      <c r="F344" s="291"/>
      <c r="G344" s="290"/>
      <c r="H344" s="289"/>
      <c r="I344" s="281"/>
    </row>
    <row r="345" spans="1:9" ht="12.75" x14ac:dyDescent="0.15">
      <c r="A345" s="278"/>
      <c r="B345" s="278"/>
      <c r="C345" s="278"/>
      <c r="E345" s="291"/>
      <c r="F345" s="291"/>
      <c r="G345" s="290"/>
      <c r="H345" s="289"/>
      <c r="I345" s="281"/>
    </row>
    <row r="346" spans="1:9" ht="12.75" x14ac:dyDescent="0.15">
      <c r="A346" s="278"/>
      <c r="B346" s="278"/>
      <c r="C346" s="278"/>
      <c r="E346" s="291"/>
      <c r="F346" s="291"/>
      <c r="G346" s="290"/>
      <c r="H346" s="289"/>
      <c r="I346" s="281"/>
    </row>
    <row r="347" spans="1:9" ht="12.75" x14ac:dyDescent="0.15">
      <c r="A347" s="278"/>
      <c r="B347" s="278"/>
      <c r="C347" s="278"/>
      <c r="E347" s="291"/>
      <c r="F347" s="291"/>
      <c r="G347" s="290"/>
      <c r="H347" s="289"/>
      <c r="I347" s="281"/>
    </row>
    <row r="348" spans="1:9" ht="12.75" x14ac:dyDescent="0.15">
      <c r="A348" s="278"/>
      <c r="B348" s="278"/>
      <c r="C348" s="278"/>
      <c r="E348" s="291"/>
      <c r="F348" s="291"/>
      <c r="G348" s="290"/>
      <c r="H348" s="289"/>
      <c r="I348" s="281"/>
    </row>
    <row r="349" spans="1:9" ht="12.75" x14ac:dyDescent="0.15">
      <c r="A349" s="278"/>
      <c r="B349" s="278"/>
      <c r="C349" s="278"/>
      <c r="E349" s="291"/>
      <c r="F349" s="291"/>
      <c r="G349" s="290"/>
      <c r="H349" s="289"/>
      <c r="I349" s="281"/>
    </row>
    <row r="350" spans="1:9" ht="12.75" x14ac:dyDescent="0.15">
      <c r="A350" s="278"/>
      <c r="B350" s="278"/>
      <c r="C350" s="278"/>
      <c r="E350" s="291"/>
      <c r="F350" s="291"/>
      <c r="G350" s="290"/>
      <c r="H350" s="289"/>
      <c r="I350" s="281"/>
    </row>
    <row r="351" spans="1:9" ht="12.75" x14ac:dyDescent="0.15">
      <c r="A351" s="278"/>
      <c r="B351" s="278"/>
      <c r="C351" s="278"/>
      <c r="E351" s="291"/>
      <c r="F351" s="291"/>
      <c r="G351" s="290"/>
      <c r="H351" s="289"/>
      <c r="I351" s="281"/>
    </row>
    <row r="352" spans="1:9" ht="12.75" x14ac:dyDescent="0.15">
      <c r="A352" s="278"/>
      <c r="B352" s="278"/>
      <c r="C352" s="278"/>
      <c r="E352" s="291"/>
      <c r="F352" s="291"/>
      <c r="G352" s="290"/>
      <c r="H352" s="289"/>
      <c r="I352" s="281"/>
    </row>
    <row r="353" spans="1:9" ht="12.75" x14ac:dyDescent="0.15">
      <c r="A353" s="278"/>
      <c r="B353" s="278"/>
      <c r="C353" s="278"/>
      <c r="E353" s="291"/>
      <c r="F353" s="291"/>
      <c r="G353" s="290"/>
      <c r="H353" s="289"/>
      <c r="I353" s="281"/>
    </row>
    <row r="354" spans="1:9" ht="12.75" x14ac:dyDescent="0.15">
      <c r="A354" s="278"/>
      <c r="B354" s="278"/>
      <c r="C354" s="278"/>
      <c r="E354" s="291"/>
      <c r="F354" s="291"/>
      <c r="G354" s="290"/>
      <c r="H354" s="289"/>
      <c r="I354" s="281"/>
    </row>
    <row r="355" spans="1:9" ht="12.75" x14ac:dyDescent="0.15">
      <c r="A355" s="278"/>
      <c r="B355" s="278"/>
      <c r="C355" s="278"/>
      <c r="E355" s="291"/>
      <c r="F355" s="291"/>
      <c r="G355" s="290"/>
      <c r="H355" s="289"/>
      <c r="I355" s="281"/>
    </row>
    <row r="356" spans="1:9" ht="12.75" x14ac:dyDescent="0.15">
      <c r="A356" s="278"/>
      <c r="B356" s="278"/>
      <c r="C356" s="278"/>
      <c r="E356" s="291"/>
      <c r="F356" s="291"/>
      <c r="G356" s="290"/>
      <c r="H356" s="289"/>
      <c r="I356" s="281"/>
    </row>
    <row r="357" spans="1:9" ht="12.75" x14ac:dyDescent="0.15">
      <c r="A357" s="278"/>
      <c r="B357" s="278"/>
      <c r="C357" s="278"/>
      <c r="E357" s="291"/>
      <c r="F357" s="291"/>
      <c r="G357" s="290"/>
      <c r="H357" s="289"/>
      <c r="I357" s="281"/>
    </row>
    <row r="358" spans="1:9" ht="12.75" x14ac:dyDescent="0.15">
      <c r="A358" s="278"/>
      <c r="B358" s="278"/>
      <c r="C358" s="278"/>
      <c r="E358" s="291"/>
      <c r="F358" s="291"/>
      <c r="G358" s="290"/>
      <c r="H358" s="289"/>
      <c r="I358" s="281"/>
    </row>
    <row r="359" spans="1:9" ht="12.75" x14ac:dyDescent="0.15">
      <c r="A359" s="278"/>
      <c r="B359" s="278"/>
      <c r="C359" s="278"/>
      <c r="E359" s="291"/>
      <c r="F359" s="291"/>
      <c r="G359" s="290"/>
      <c r="H359" s="289"/>
      <c r="I359" s="281"/>
    </row>
    <row r="360" spans="1:9" ht="12.75" x14ac:dyDescent="0.15">
      <c r="A360" s="278"/>
      <c r="B360" s="278"/>
      <c r="C360" s="278"/>
      <c r="E360" s="291"/>
      <c r="F360" s="291"/>
      <c r="G360" s="290"/>
      <c r="H360" s="289"/>
      <c r="I360" s="281"/>
    </row>
    <row r="361" spans="1:9" ht="12.75" x14ac:dyDescent="0.15">
      <c r="A361" s="278"/>
      <c r="B361" s="278"/>
      <c r="C361" s="278"/>
      <c r="E361" s="291"/>
      <c r="F361" s="291"/>
      <c r="G361" s="290"/>
      <c r="H361" s="289"/>
      <c r="I361" s="281"/>
    </row>
    <row r="362" spans="1:9" ht="12.75" x14ac:dyDescent="0.15">
      <c r="A362" s="278"/>
      <c r="B362" s="278"/>
      <c r="C362" s="278"/>
      <c r="E362" s="291"/>
      <c r="F362" s="291"/>
      <c r="G362" s="290"/>
      <c r="H362" s="289"/>
      <c r="I362" s="281"/>
    </row>
    <row r="363" spans="1:9" ht="12.75" x14ac:dyDescent="0.15">
      <c r="A363" s="278"/>
      <c r="B363" s="278"/>
      <c r="C363" s="278"/>
      <c r="E363" s="291"/>
      <c r="F363" s="291"/>
      <c r="G363" s="290"/>
      <c r="H363" s="289"/>
      <c r="I363" s="281"/>
    </row>
    <row r="364" spans="1:9" ht="12.75" x14ac:dyDescent="0.15">
      <c r="A364" s="278"/>
      <c r="B364" s="278"/>
      <c r="C364" s="278"/>
      <c r="E364" s="291"/>
      <c r="F364" s="291"/>
      <c r="G364" s="290"/>
      <c r="H364" s="289"/>
      <c r="I364" s="281"/>
    </row>
    <row r="365" spans="1:9" ht="12.75" x14ac:dyDescent="0.15">
      <c r="A365" s="278"/>
      <c r="B365" s="278"/>
      <c r="C365" s="278"/>
      <c r="E365" s="291"/>
      <c r="F365" s="291"/>
      <c r="G365" s="290"/>
      <c r="H365" s="289"/>
      <c r="I365" s="281"/>
    </row>
    <row r="366" spans="1:9" ht="12.75" x14ac:dyDescent="0.15">
      <c r="A366" s="278"/>
      <c r="B366" s="278"/>
      <c r="C366" s="278"/>
      <c r="E366" s="291"/>
      <c r="F366" s="291"/>
      <c r="G366" s="290"/>
      <c r="H366" s="289"/>
      <c r="I366" s="281"/>
    </row>
    <row r="367" spans="1:9" ht="12.75" x14ac:dyDescent="0.15">
      <c r="A367" s="278"/>
      <c r="B367" s="278"/>
      <c r="C367" s="278"/>
      <c r="E367" s="291"/>
      <c r="F367" s="291"/>
      <c r="G367" s="290"/>
      <c r="H367" s="289"/>
      <c r="I367" s="281"/>
    </row>
    <row r="368" spans="1:9" ht="12.75" x14ac:dyDescent="0.15">
      <c r="A368" s="278"/>
      <c r="B368" s="278"/>
      <c r="C368" s="278"/>
      <c r="E368" s="291"/>
      <c r="F368" s="291"/>
      <c r="G368" s="290"/>
      <c r="H368" s="289"/>
      <c r="I368" s="281"/>
    </row>
    <row r="369" spans="1:9" ht="12.75" x14ac:dyDescent="0.15">
      <c r="A369" s="278"/>
      <c r="B369" s="278"/>
      <c r="C369" s="278"/>
      <c r="E369" s="291"/>
      <c r="F369" s="291"/>
      <c r="G369" s="290"/>
      <c r="H369" s="289"/>
      <c r="I369" s="281"/>
    </row>
    <row r="370" spans="1:9" ht="12.75" x14ac:dyDescent="0.15">
      <c r="A370" s="278"/>
      <c r="B370" s="278"/>
      <c r="C370" s="278"/>
      <c r="E370" s="291"/>
      <c r="F370" s="291"/>
      <c r="G370" s="290"/>
      <c r="H370" s="289"/>
      <c r="I370" s="281"/>
    </row>
    <row r="371" spans="1:9" ht="12.75" x14ac:dyDescent="0.15">
      <c r="A371" s="278"/>
      <c r="B371" s="278"/>
      <c r="C371" s="278"/>
      <c r="E371" s="291"/>
      <c r="F371" s="291"/>
      <c r="G371" s="290"/>
      <c r="H371" s="289"/>
      <c r="I371" s="281"/>
    </row>
    <row r="372" spans="1:9" ht="12.75" x14ac:dyDescent="0.15">
      <c r="A372" s="278"/>
      <c r="B372" s="278"/>
      <c r="C372" s="278"/>
      <c r="E372" s="291"/>
      <c r="F372" s="291"/>
      <c r="G372" s="290"/>
      <c r="H372" s="289"/>
      <c r="I372" s="281"/>
    </row>
    <row r="373" spans="1:9" ht="12.75" x14ac:dyDescent="0.15">
      <c r="A373" s="278"/>
      <c r="B373" s="278"/>
      <c r="C373" s="278"/>
      <c r="E373" s="291"/>
      <c r="F373" s="291"/>
      <c r="G373" s="290"/>
      <c r="H373" s="289"/>
      <c r="I373" s="281"/>
    </row>
    <row r="374" spans="1:9" ht="12.75" x14ac:dyDescent="0.15">
      <c r="A374" s="278"/>
      <c r="B374" s="278"/>
      <c r="C374" s="278"/>
      <c r="E374" s="291"/>
      <c r="F374" s="291"/>
      <c r="G374" s="290"/>
      <c r="H374" s="289"/>
      <c r="I374" s="281"/>
    </row>
    <row r="375" spans="1:9" ht="12.75" x14ac:dyDescent="0.15">
      <c r="A375" s="278"/>
      <c r="B375" s="278"/>
      <c r="C375" s="278"/>
      <c r="E375" s="291"/>
      <c r="F375" s="291"/>
      <c r="G375" s="290"/>
      <c r="H375" s="289"/>
      <c r="I375" s="281"/>
    </row>
    <row r="376" spans="1:9" ht="12.75" x14ac:dyDescent="0.15">
      <c r="A376" s="278"/>
      <c r="B376" s="278"/>
      <c r="C376" s="278"/>
      <c r="E376" s="291"/>
      <c r="F376" s="291"/>
      <c r="G376" s="290"/>
      <c r="H376" s="289"/>
      <c r="I376" s="281"/>
    </row>
    <row r="377" spans="1:9" ht="12.75" x14ac:dyDescent="0.15">
      <c r="A377" s="278"/>
      <c r="B377" s="278"/>
      <c r="C377" s="278"/>
      <c r="E377" s="291"/>
      <c r="F377" s="291"/>
      <c r="G377" s="290"/>
      <c r="H377" s="289"/>
      <c r="I377" s="281"/>
    </row>
    <row r="378" spans="1:9" ht="12.75" x14ac:dyDescent="0.15">
      <c r="A378" s="278"/>
      <c r="B378" s="278"/>
      <c r="C378" s="278"/>
      <c r="E378" s="291"/>
      <c r="F378" s="291"/>
      <c r="G378" s="290"/>
      <c r="H378" s="289"/>
      <c r="I378" s="281"/>
    </row>
    <row r="379" spans="1:9" ht="12.75" x14ac:dyDescent="0.15">
      <c r="A379" s="278"/>
      <c r="B379" s="278"/>
      <c r="C379" s="278"/>
      <c r="E379" s="291"/>
      <c r="F379" s="291"/>
      <c r="G379" s="290"/>
      <c r="H379" s="289"/>
      <c r="I379" s="281"/>
    </row>
    <row r="380" spans="1:9" ht="12.75" x14ac:dyDescent="0.15">
      <c r="A380" s="278"/>
      <c r="B380" s="278"/>
      <c r="C380" s="278"/>
      <c r="E380" s="291"/>
      <c r="F380" s="291"/>
      <c r="G380" s="290"/>
      <c r="H380" s="289"/>
      <c r="I380" s="281"/>
    </row>
    <row r="381" spans="1:9" ht="12.75" x14ac:dyDescent="0.15">
      <c r="A381" s="278"/>
      <c r="B381" s="278"/>
      <c r="C381" s="278"/>
      <c r="E381" s="291"/>
      <c r="F381" s="291"/>
      <c r="G381" s="290"/>
      <c r="H381" s="289"/>
      <c r="I381" s="281"/>
    </row>
    <row r="382" spans="1:9" ht="12.75" x14ac:dyDescent="0.15">
      <c r="A382" s="278"/>
      <c r="B382" s="278"/>
      <c r="C382" s="278"/>
      <c r="E382" s="291"/>
      <c r="F382" s="291"/>
      <c r="G382" s="290"/>
      <c r="H382" s="289"/>
      <c r="I382" s="281"/>
    </row>
    <row r="383" spans="1:9" ht="12.75" x14ac:dyDescent="0.15">
      <c r="A383" s="278"/>
      <c r="B383" s="278"/>
      <c r="C383" s="278"/>
      <c r="E383" s="291"/>
      <c r="F383" s="291"/>
      <c r="G383" s="290"/>
      <c r="H383" s="289"/>
      <c r="I383" s="281"/>
    </row>
    <row r="384" spans="1:9" ht="12.75" x14ac:dyDescent="0.15">
      <c r="A384" s="278"/>
      <c r="B384" s="278"/>
      <c r="C384" s="278"/>
      <c r="E384" s="291"/>
      <c r="F384" s="291"/>
      <c r="G384" s="290"/>
      <c r="H384" s="289"/>
      <c r="I384" s="281"/>
    </row>
    <row r="385" spans="1:9" ht="12.75" x14ac:dyDescent="0.15">
      <c r="A385" s="278"/>
      <c r="B385" s="278"/>
      <c r="C385" s="278"/>
      <c r="E385" s="291"/>
      <c r="F385" s="291"/>
      <c r="G385" s="290"/>
      <c r="H385" s="289"/>
      <c r="I385" s="281"/>
    </row>
    <row r="386" spans="1:9" ht="12.75" x14ac:dyDescent="0.15">
      <c r="A386" s="278"/>
      <c r="B386" s="278"/>
      <c r="C386" s="278"/>
      <c r="E386" s="291"/>
      <c r="F386" s="291"/>
      <c r="G386" s="290"/>
      <c r="H386" s="289"/>
      <c r="I386" s="281"/>
    </row>
    <row r="387" spans="1:9" ht="12.75" x14ac:dyDescent="0.15">
      <c r="A387" s="278"/>
      <c r="B387" s="278"/>
      <c r="C387" s="278"/>
      <c r="E387" s="291"/>
      <c r="F387" s="291"/>
      <c r="G387" s="290"/>
      <c r="H387" s="289"/>
      <c r="I387" s="281"/>
    </row>
    <row r="388" spans="1:9" ht="12.75" x14ac:dyDescent="0.15">
      <c r="A388" s="278"/>
      <c r="B388" s="278"/>
      <c r="C388" s="278"/>
      <c r="E388" s="291"/>
      <c r="F388" s="291"/>
      <c r="G388" s="290"/>
      <c r="H388" s="289"/>
      <c r="I388" s="281"/>
    </row>
    <row r="389" spans="1:9" ht="12.75" x14ac:dyDescent="0.15">
      <c r="A389" s="278"/>
      <c r="B389" s="278"/>
      <c r="C389" s="278"/>
      <c r="E389" s="291"/>
      <c r="F389" s="291"/>
      <c r="G389" s="290"/>
      <c r="H389" s="289"/>
      <c r="I389" s="281"/>
    </row>
    <row r="390" spans="1:9" ht="12.75" x14ac:dyDescent="0.15">
      <c r="A390" s="278"/>
      <c r="B390" s="278"/>
      <c r="C390" s="278"/>
      <c r="E390" s="291"/>
      <c r="F390" s="291"/>
      <c r="G390" s="290"/>
      <c r="H390" s="289"/>
      <c r="I390" s="281"/>
    </row>
    <row r="391" spans="1:9" ht="12.75" x14ac:dyDescent="0.15">
      <c r="A391" s="278"/>
      <c r="B391" s="278"/>
      <c r="C391" s="278"/>
      <c r="E391" s="291"/>
      <c r="F391" s="291"/>
      <c r="G391" s="290"/>
      <c r="H391" s="289"/>
      <c r="I391" s="281"/>
    </row>
    <row r="392" spans="1:9" ht="12.75" x14ac:dyDescent="0.15">
      <c r="A392" s="278"/>
      <c r="B392" s="278"/>
      <c r="C392" s="278"/>
      <c r="E392" s="291"/>
      <c r="F392" s="291"/>
      <c r="G392" s="290"/>
      <c r="H392" s="289"/>
      <c r="I392" s="281"/>
    </row>
    <row r="393" spans="1:9" ht="12.75" x14ac:dyDescent="0.15">
      <c r="A393" s="278"/>
      <c r="B393" s="278"/>
      <c r="C393" s="278"/>
      <c r="E393" s="291"/>
      <c r="F393" s="291"/>
      <c r="G393" s="290"/>
      <c r="H393" s="289"/>
      <c r="I393" s="281"/>
    </row>
    <row r="394" spans="1:9" ht="12.75" x14ac:dyDescent="0.15">
      <c r="A394" s="278"/>
      <c r="B394" s="278"/>
      <c r="C394" s="278"/>
      <c r="E394" s="291"/>
      <c r="F394" s="291"/>
      <c r="G394" s="290"/>
      <c r="H394" s="289"/>
      <c r="I394" s="281"/>
    </row>
    <row r="395" spans="1:9" ht="12.75" x14ac:dyDescent="0.15">
      <c r="A395" s="278"/>
      <c r="B395" s="278"/>
      <c r="C395" s="278"/>
      <c r="E395" s="291"/>
      <c r="F395" s="291"/>
      <c r="G395" s="290"/>
      <c r="H395" s="289"/>
      <c r="I395" s="281"/>
    </row>
    <row r="396" spans="1:9" ht="12.75" x14ac:dyDescent="0.15">
      <c r="A396" s="278"/>
      <c r="B396" s="278"/>
      <c r="C396" s="278"/>
      <c r="E396" s="291"/>
      <c r="F396" s="291"/>
      <c r="G396" s="290"/>
      <c r="H396" s="289"/>
      <c r="I396" s="281"/>
    </row>
    <row r="397" spans="1:9" ht="12.75" x14ac:dyDescent="0.15">
      <c r="A397" s="278"/>
      <c r="B397" s="278"/>
      <c r="C397" s="278"/>
      <c r="E397" s="291"/>
      <c r="F397" s="291"/>
      <c r="G397" s="290"/>
      <c r="H397" s="289"/>
      <c r="I397" s="281"/>
    </row>
    <row r="398" spans="1:9" ht="12.75" x14ac:dyDescent="0.15">
      <c r="A398" s="278"/>
      <c r="B398" s="278"/>
      <c r="C398" s="278"/>
      <c r="E398" s="291"/>
      <c r="F398" s="291"/>
      <c r="G398" s="290"/>
      <c r="H398" s="289"/>
      <c r="I398" s="281"/>
    </row>
    <row r="399" spans="1:9" ht="12.75" x14ac:dyDescent="0.15">
      <c r="A399" s="278"/>
      <c r="B399" s="278"/>
      <c r="C399" s="278"/>
      <c r="E399" s="291"/>
      <c r="F399" s="291"/>
      <c r="G399" s="290"/>
      <c r="H399" s="289"/>
      <c r="I399" s="281"/>
    </row>
    <row r="400" spans="1:9" ht="12.75" x14ac:dyDescent="0.15">
      <c r="A400" s="278"/>
      <c r="B400" s="278"/>
      <c r="C400" s="278"/>
      <c r="E400" s="291"/>
      <c r="F400" s="291"/>
      <c r="G400" s="290"/>
      <c r="H400" s="289"/>
      <c r="I400" s="281"/>
    </row>
    <row r="401" spans="1:9" ht="12.75" x14ac:dyDescent="0.15">
      <c r="A401" s="278"/>
      <c r="B401" s="278"/>
      <c r="C401" s="278"/>
      <c r="E401" s="291"/>
      <c r="F401" s="291"/>
      <c r="G401" s="290"/>
      <c r="H401" s="289"/>
      <c r="I401" s="281"/>
    </row>
    <row r="402" spans="1:9" ht="12.75" x14ac:dyDescent="0.15">
      <c r="A402" s="278"/>
      <c r="B402" s="278"/>
      <c r="C402" s="278"/>
      <c r="E402" s="291"/>
      <c r="F402" s="291"/>
      <c r="G402" s="290"/>
      <c r="H402" s="289"/>
      <c r="I402" s="281"/>
    </row>
    <row r="403" spans="1:9" ht="12.75" x14ac:dyDescent="0.15">
      <c r="A403" s="278"/>
      <c r="B403" s="278"/>
      <c r="C403" s="278"/>
      <c r="E403" s="291"/>
      <c r="F403" s="291"/>
      <c r="G403" s="290"/>
      <c r="H403" s="289"/>
      <c r="I403" s="281"/>
    </row>
    <row r="404" spans="1:9" ht="12.75" x14ac:dyDescent="0.15">
      <c r="A404" s="278"/>
      <c r="B404" s="278"/>
      <c r="C404" s="278"/>
      <c r="E404" s="291"/>
      <c r="F404" s="291"/>
      <c r="G404" s="290"/>
      <c r="H404" s="289"/>
      <c r="I404" s="281"/>
    </row>
    <row r="405" spans="1:9" ht="12.75" x14ac:dyDescent="0.15">
      <c r="A405" s="278"/>
      <c r="B405" s="278"/>
      <c r="C405" s="278"/>
      <c r="E405" s="291"/>
      <c r="F405" s="291"/>
      <c r="G405" s="290"/>
      <c r="H405" s="289"/>
      <c r="I405" s="281"/>
    </row>
    <row r="406" spans="1:9" ht="12.75" x14ac:dyDescent="0.15">
      <c r="A406" s="278"/>
      <c r="B406" s="278"/>
      <c r="C406" s="278"/>
      <c r="E406" s="291"/>
      <c r="F406" s="291"/>
      <c r="G406" s="290"/>
      <c r="H406" s="289"/>
      <c r="I406" s="281"/>
    </row>
    <row r="407" spans="1:9" ht="12.75" x14ac:dyDescent="0.15">
      <c r="A407" s="278"/>
      <c r="B407" s="278"/>
      <c r="C407" s="278"/>
      <c r="E407" s="291"/>
      <c r="F407" s="291"/>
      <c r="G407" s="290"/>
      <c r="H407" s="289"/>
      <c r="I407" s="281"/>
    </row>
    <row r="408" spans="1:9" ht="12.75" x14ac:dyDescent="0.15">
      <c r="A408" s="278"/>
      <c r="B408" s="278"/>
      <c r="C408" s="278"/>
      <c r="E408" s="291"/>
      <c r="F408" s="291"/>
      <c r="G408" s="290"/>
      <c r="H408" s="289"/>
      <c r="I408" s="281"/>
    </row>
    <row r="409" spans="1:9" ht="12.75" x14ac:dyDescent="0.15">
      <c r="A409" s="278"/>
      <c r="B409" s="278"/>
      <c r="C409" s="278"/>
      <c r="E409" s="291"/>
      <c r="F409" s="291"/>
      <c r="G409" s="290"/>
      <c r="H409" s="289"/>
      <c r="I409" s="281"/>
    </row>
    <row r="410" spans="1:9" ht="12.75" x14ac:dyDescent="0.15">
      <c r="A410" s="278"/>
      <c r="B410" s="278"/>
      <c r="C410" s="278"/>
      <c r="E410" s="291"/>
      <c r="F410" s="291"/>
      <c r="G410" s="290"/>
      <c r="H410" s="289"/>
      <c r="I410" s="281"/>
    </row>
    <row r="411" spans="1:9" ht="12.75" x14ac:dyDescent="0.15">
      <c r="A411" s="278"/>
      <c r="B411" s="278"/>
      <c r="C411" s="278"/>
      <c r="E411" s="291"/>
      <c r="F411" s="291"/>
      <c r="G411" s="290"/>
      <c r="H411" s="289"/>
      <c r="I411" s="281"/>
    </row>
    <row r="412" spans="1:9" ht="12.75" x14ac:dyDescent="0.15">
      <c r="A412" s="278"/>
      <c r="B412" s="278"/>
      <c r="C412" s="278"/>
      <c r="E412" s="291"/>
      <c r="F412" s="291"/>
      <c r="G412" s="290"/>
      <c r="H412" s="289"/>
      <c r="I412" s="281"/>
    </row>
    <row r="413" spans="1:9" ht="12.75" x14ac:dyDescent="0.15">
      <c r="A413" s="278"/>
      <c r="B413" s="278"/>
      <c r="C413" s="278"/>
      <c r="E413" s="291"/>
      <c r="F413" s="291"/>
      <c r="G413" s="290"/>
      <c r="H413" s="289"/>
      <c r="I413" s="281"/>
    </row>
    <row r="414" spans="1:9" ht="12.75" x14ac:dyDescent="0.15">
      <c r="A414" s="278"/>
      <c r="B414" s="278"/>
      <c r="C414" s="278"/>
      <c r="E414" s="291"/>
      <c r="F414" s="291"/>
      <c r="G414" s="290"/>
      <c r="H414" s="289"/>
      <c r="I414" s="281"/>
    </row>
    <row r="415" spans="1:9" ht="12.75" x14ac:dyDescent="0.15">
      <c r="A415" s="278"/>
      <c r="B415" s="278"/>
      <c r="C415" s="278"/>
      <c r="E415" s="291"/>
      <c r="F415" s="291"/>
      <c r="G415" s="290"/>
      <c r="H415" s="289"/>
      <c r="I415" s="281"/>
    </row>
    <row r="416" spans="1:9" ht="12.75" x14ac:dyDescent="0.15">
      <c r="A416" s="278"/>
      <c r="B416" s="278"/>
      <c r="C416" s="278"/>
      <c r="E416" s="291"/>
      <c r="F416" s="291"/>
      <c r="G416" s="290"/>
      <c r="H416" s="289"/>
      <c r="I416" s="281"/>
    </row>
    <row r="417" spans="1:9" ht="12.75" x14ac:dyDescent="0.15">
      <c r="A417" s="278"/>
      <c r="B417" s="278"/>
      <c r="C417" s="278"/>
      <c r="E417" s="291"/>
      <c r="F417" s="291"/>
      <c r="G417" s="290"/>
      <c r="H417" s="289"/>
      <c r="I417" s="281"/>
    </row>
    <row r="418" spans="1:9" ht="12.75" x14ac:dyDescent="0.15">
      <c r="A418" s="278"/>
      <c r="B418" s="278"/>
      <c r="C418" s="278"/>
      <c r="E418" s="291"/>
      <c r="F418" s="291"/>
      <c r="G418" s="290"/>
      <c r="H418" s="289"/>
      <c r="I418" s="281"/>
    </row>
    <row r="419" spans="1:9" ht="12.75" x14ac:dyDescent="0.15">
      <c r="A419" s="278"/>
      <c r="B419" s="278"/>
      <c r="C419" s="278"/>
      <c r="E419" s="291"/>
      <c r="F419" s="291"/>
      <c r="G419" s="290"/>
      <c r="H419" s="289"/>
      <c r="I419" s="281"/>
    </row>
    <row r="420" spans="1:9" ht="12.75" x14ac:dyDescent="0.15">
      <c r="A420" s="278"/>
      <c r="B420" s="278"/>
      <c r="C420" s="278"/>
      <c r="E420" s="291"/>
      <c r="F420" s="291"/>
      <c r="G420" s="290"/>
      <c r="H420" s="289"/>
      <c r="I420" s="281"/>
    </row>
    <row r="421" spans="1:9" ht="12.75" x14ac:dyDescent="0.15">
      <c r="A421" s="278"/>
      <c r="B421" s="278"/>
      <c r="C421" s="278"/>
      <c r="E421" s="291"/>
      <c r="F421" s="291"/>
      <c r="G421" s="290"/>
      <c r="H421" s="289"/>
      <c r="I421" s="281"/>
    </row>
    <row r="422" spans="1:9" ht="12.75" x14ac:dyDescent="0.15">
      <c r="A422" s="278"/>
      <c r="B422" s="278"/>
      <c r="C422" s="278"/>
      <c r="E422" s="291"/>
      <c r="F422" s="291"/>
      <c r="G422" s="290"/>
      <c r="H422" s="289"/>
      <c r="I422" s="281"/>
    </row>
    <row r="423" spans="1:9" ht="12.75" x14ac:dyDescent="0.15">
      <c r="A423" s="278"/>
      <c r="B423" s="278"/>
      <c r="C423" s="278"/>
      <c r="E423" s="291"/>
      <c r="F423" s="291"/>
      <c r="G423" s="290"/>
      <c r="H423" s="289"/>
      <c r="I423" s="281"/>
    </row>
    <row r="424" spans="1:9" ht="12.75" x14ac:dyDescent="0.15">
      <c r="A424" s="278"/>
      <c r="B424" s="278"/>
      <c r="C424" s="278"/>
      <c r="E424" s="291"/>
      <c r="F424" s="291"/>
      <c r="G424" s="290"/>
      <c r="H424" s="289"/>
      <c r="I424" s="281"/>
    </row>
    <row r="425" spans="1:9" ht="12.75" x14ac:dyDescent="0.15">
      <c r="A425" s="278"/>
      <c r="B425" s="278"/>
      <c r="C425" s="278"/>
      <c r="E425" s="291"/>
      <c r="F425" s="291"/>
      <c r="G425" s="290"/>
      <c r="H425" s="289"/>
      <c r="I425" s="281"/>
    </row>
    <row r="426" spans="1:9" ht="12.75" x14ac:dyDescent="0.15">
      <c r="A426" s="278"/>
      <c r="B426" s="278"/>
      <c r="C426" s="278"/>
      <c r="E426" s="291"/>
      <c r="F426" s="291"/>
      <c r="G426" s="290"/>
      <c r="H426" s="289"/>
      <c r="I426" s="281"/>
    </row>
    <row r="427" spans="1:9" ht="12.75" x14ac:dyDescent="0.15">
      <c r="A427" s="278"/>
      <c r="B427" s="278"/>
      <c r="C427" s="278"/>
      <c r="E427" s="291"/>
      <c r="F427" s="291"/>
      <c r="G427" s="290"/>
      <c r="H427" s="289"/>
      <c r="I427" s="281"/>
    </row>
    <row r="428" spans="1:9" ht="12.75" x14ac:dyDescent="0.15">
      <c r="A428" s="278"/>
      <c r="B428" s="278"/>
      <c r="C428" s="278"/>
      <c r="E428" s="291"/>
      <c r="F428" s="291"/>
      <c r="G428" s="290"/>
      <c r="H428" s="289"/>
      <c r="I428" s="281"/>
    </row>
    <row r="429" spans="1:9" ht="12.75" x14ac:dyDescent="0.15">
      <c r="A429" s="278"/>
      <c r="B429" s="278"/>
      <c r="C429" s="278"/>
      <c r="E429" s="291"/>
      <c r="F429" s="291"/>
      <c r="G429" s="290"/>
      <c r="H429" s="289"/>
      <c r="I429" s="281"/>
    </row>
    <row r="430" spans="1:9" ht="12.75" x14ac:dyDescent="0.15">
      <c r="A430" s="278"/>
      <c r="B430" s="278"/>
      <c r="C430" s="278"/>
      <c r="E430" s="291"/>
      <c r="F430" s="291"/>
      <c r="G430" s="290"/>
      <c r="H430" s="289"/>
      <c r="I430" s="281"/>
    </row>
    <row r="431" spans="1:9" ht="12.75" x14ac:dyDescent="0.15">
      <c r="A431" s="278"/>
      <c r="B431" s="278"/>
      <c r="C431" s="278"/>
      <c r="E431" s="291"/>
      <c r="F431" s="291"/>
      <c r="G431" s="290"/>
      <c r="H431" s="289"/>
      <c r="I431" s="281"/>
    </row>
    <row r="432" spans="1:9" ht="12.75" x14ac:dyDescent="0.15">
      <c r="A432" s="278"/>
      <c r="B432" s="278"/>
      <c r="C432" s="278"/>
      <c r="E432" s="291"/>
      <c r="F432" s="291"/>
      <c r="G432" s="290"/>
      <c r="H432" s="289"/>
      <c r="I432" s="281"/>
    </row>
    <row r="433" spans="1:9" ht="12.75" x14ac:dyDescent="0.15">
      <c r="A433" s="278"/>
      <c r="B433" s="278"/>
      <c r="C433" s="278"/>
      <c r="E433" s="291"/>
      <c r="F433" s="291"/>
      <c r="G433" s="290"/>
      <c r="H433" s="289"/>
      <c r="I433" s="281"/>
    </row>
    <row r="434" spans="1:9" ht="12.75" x14ac:dyDescent="0.15">
      <c r="A434" s="278"/>
      <c r="B434" s="278"/>
      <c r="C434" s="278"/>
      <c r="E434" s="291"/>
      <c r="F434" s="291"/>
      <c r="G434" s="290"/>
      <c r="H434" s="289"/>
      <c r="I434" s="281"/>
    </row>
    <row r="435" spans="1:9" ht="12.75" x14ac:dyDescent="0.15">
      <c r="A435" s="278"/>
      <c r="B435" s="278"/>
      <c r="C435" s="278"/>
      <c r="E435" s="291"/>
      <c r="F435" s="291"/>
      <c r="G435" s="290"/>
      <c r="H435" s="289"/>
      <c r="I435" s="281"/>
    </row>
    <row r="436" spans="1:9" ht="12.75" x14ac:dyDescent="0.15">
      <c r="A436" s="278"/>
      <c r="B436" s="278"/>
      <c r="C436" s="278"/>
      <c r="E436" s="291"/>
      <c r="F436" s="291"/>
      <c r="G436" s="290"/>
      <c r="H436" s="289"/>
      <c r="I436" s="281"/>
    </row>
    <row r="437" spans="1:9" ht="12.75" x14ac:dyDescent="0.15">
      <c r="A437" s="278"/>
      <c r="B437" s="278"/>
      <c r="C437" s="278"/>
      <c r="E437" s="291"/>
      <c r="F437" s="291"/>
      <c r="G437" s="290"/>
      <c r="H437" s="289"/>
      <c r="I437" s="281"/>
    </row>
    <row r="438" spans="1:9" ht="12.75" x14ac:dyDescent="0.15">
      <c r="A438" s="278"/>
      <c r="B438" s="278"/>
      <c r="C438" s="278"/>
      <c r="E438" s="291"/>
      <c r="F438" s="291"/>
      <c r="G438" s="290"/>
      <c r="H438" s="289"/>
      <c r="I438" s="281"/>
    </row>
    <row r="439" spans="1:9" ht="12.75" x14ac:dyDescent="0.15">
      <c r="A439" s="278"/>
      <c r="B439" s="278"/>
      <c r="C439" s="278"/>
      <c r="E439" s="291"/>
      <c r="F439" s="291"/>
      <c r="G439" s="290"/>
      <c r="H439" s="289"/>
      <c r="I439" s="281"/>
    </row>
    <row r="440" spans="1:9" ht="12.75" x14ac:dyDescent="0.15">
      <c r="A440" s="278"/>
      <c r="B440" s="278"/>
      <c r="C440" s="278"/>
      <c r="E440" s="291"/>
      <c r="F440" s="291"/>
      <c r="G440" s="290"/>
      <c r="H440" s="289"/>
      <c r="I440" s="281"/>
    </row>
    <row r="441" spans="1:9" ht="12.75" x14ac:dyDescent="0.15">
      <c r="A441" s="278"/>
      <c r="B441" s="278"/>
      <c r="C441" s="278"/>
      <c r="E441" s="291"/>
      <c r="F441" s="291"/>
      <c r="G441" s="290"/>
      <c r="H441" s="289"/>
      <c r="I441" s="281"/>
    </row>
    <row r="442" spans="1:9" ht="12.75" x14ac:dyDescent="0.15">
      <c r="A442" s="278"/>
      <c r="B442" s="278"/>
      <c r="C442" s="278"/>
      <c r="E442" s="291"/>
      <c r="F442" s="291"/>
      <c r="G442" s="290"/>
      <c r="H442" s="289"/>
      <c r="I442" s="281"/>
    </row>
    <row r="443" spans="1:9" ht="12.75" x14ac:dyDescent="0.15">
      <c r="A443" s="278"/>
      <c r="B443" s="278"/>
      <c r="C443" s="278"/>
      <c r="E443" s="291"/>
      <c r="F443" s="291"/>
      <c r="G443" s="290"/>
      <c r="H443" s="289"/>
      <c r="I443" s="281"/>
    </row>
    <row r="444" spans="1:9" ht="12.75" x14ac:dyDescent="0.15">
      <c r="A444" s="278"/>
      <c r="B444" s="278"/>
      <c r="C444" s="278"/>
      <c r="E444" s="291"/>
      <c r="F444" s="291"/>
      <c r="G444" s="290"/>
      <c r="H444" s="289"/>
      <c r="I444" s="281"/>
    </row>
    <row r="445" spans="1:9" ht="12.75" x14ac:dyDescent="0.15">
      <c r="A445" s="278"/>
      <c r="B445" s="278"/>
      <c r="C445" s="278"/>
      <c r="E445" s="291"/>
      <c r="F445" s="291"/>
      <c r="G445" s="290"/>
      <c r="H445" s="289"/>
      <c r="I445" s="281"/>
    </row>
    <row r="446" spans="1:9" ht="12.75" x14ac:dyDescent="0.15">
      <c r="A446" s="278"/>
      <c r="B446" s="278"/>
      <c r="C446" s="278"/>
      <c r="E446" s="291"/>
      <c r="F446" s="291"/>
      <c r="G446" s="290"/>
      <c r="H446" s="289"/>
      <c r="I446" s="281"/>
    </row>
    <row r="447" spans="1:9" ht="12.75" x14ac:dyDescent="0.15">
      <c r="A447" s="278"/>
      <c r="B447" s="278"/>
      <c r="C447" s="278"/>
      <c r="E447" s="291"/>
      <c r="F447" s="291"/>
      <c r="G447" s="290"/>
      <c r="H447" s="289"/>
      <c r="I447" s="281"/>
    </row>
    <row r="448" spans="1:9" ht="12.75" x14ac:dyDescent="0.15">
      <c r="A448" s="278"/>
      <c r="B448" s="278"/>
      <c r="C448" s="278"/>
      <c r="E448" s="291"/>
      <c r="F448" s="291"/>
      <c r="G448" s="290"/>
      <c r="H448" s="289"/>
      <c r="I448" s="281"/>
    </row>
    <row r="449" spans="1:9" ht="12.75" x14ac:dyDescent="0.15">
      <c r="A449" s="278"/>
      <c r="B449" s="278"/>
      <c r="C449" s="278"/>
      <c r="E449" s="291"/>
      <c r="F449" s="291"/>
      <c r="G449" s="290"/>
      <c r="H449" s="289"/>
      <c r="I449" s="281"/>
    </row>
    <row r="450" spans="1:9" ht="12.75" x14ac:dyDescent="0.15">
      <c r="A450" s="278"/>
      <c r="B450" s="278"/>
      <c r="C450" s="278"/>
      <c r="E450" s="291"/>
      <c r="F450" s="291"/>
      <c r="G450" s="290"/>
      <c r="H450" s="289"/>
      <c r="I450" s="281"/>
    </row>
    <row r="451" spans="1:9" ht="12.75" x14ac:dyDescent="0.15">
      <c r="A451" s="278"/>
      <c r="B451" s="278"/>
      <c r="C451" s="278"/>
      <c r="E451" s="291"/>
      <c r="F451" s="291"/>
      <c r="G451" s="290"/>
      <c r="H451" s="289"/>
      <c r="I451" s="281"/>
    </row>
    <row r="452" spans="1:9" ht="12.75" x14ac:dyDescent="0.15">
      <c r="A452" s="278"/>
      <c r="B452" s="278"/>
      <c r="C452" s="278"/>
      <c r="E452" s="291"/>
      <c r="F452" s="291"/>
      <c r="G452" s="290"/>
      <c r="H452" s="289"/>
      <c r="I452" s="281"/>
    </row>
    <row r="453" spans="1:9" ht="12.75" x14ac:dyDescent="0.15">
      <c r="A453" s="278"/>
      <c r="B453" s="278"/>
      <c r="C453" s="278"/>
      <c r="E453" s="291"/>
      <c r="F453" s="291"/>
      <c r="G453" s="290"/>
      <c r="H453" s="289"/>
      <c r="I453" s="281"/>
    </row>
    <row r="454" spans="1:9" ht="12.75" x14ac:dyDescent="0.15">
      <c r="A454" s="278"/>
      <c r="B454" s="278"/>
      <c r="C454" s="278"/>
      <c r="E454" s="291"/>
      <c r="F454" s="291"/>
      <c r="G454" s="290"/>
      <c r="H454" s="289"/>
      <c r="I454" s="281"/>
    </row>
    <row r="455" spans="1:9" ht="12.75" x14ac:dyDescent="0.15">
      <c r="A455" s="278"/>
      <c r="B455" s="278"/>
      <c r="C455" s="278"/>
      <c r="E455" s="291"/>
      <c r="F455" s="291"/>
      <c r="G455" s="290"/>
      <c r="H455" s="289"/>
      <c r="I455" s="281"/>
    </row>
    <row r="456" spans="1:9" ht="12.75" x14ac:dyDescent="0.15">
      <c r="A456" s="278"/>
      <c r="B456" s="278"/>
      <c r="C456" s="278"/>
      <c r="E456" s="291"/>
      <c r="F456" s="291"/>
      <c r="G456" s="290"/>
      <c r="H456" s="289"/>
      <c r="I456" s="281"/>
    </row>
    <row r="457" spans="1:9" ht="12.75" x14ac:dyDescent="0.15">
      <c r="A457" s="278"/>
      <c r="B457" s="278"/>
      <c r="C457" s="278"/>
      <c r="E457" s="291"/>
      <c r="F457" s="291"/>
      <c r="G457" s="290"/>
      <c r="H457" s="289"/>
      <c r="I457" s="281"/>
    </row>
    <row r="458" spans="1:9" ht="12.75" x14ac:dyDescent="0.15">
      <c r="A458" s="278"/>
      <c r="B458" s="278"/>
      <c r="C458" s="278"/>
      <c r="E458" s="291"/>
      <c r="F458" s="291"/>
      <c r="G458" s="290"/>
      <c r="H458" s="289"/>
      <c r="I458" s="281"/>
    </row>
    <row r="459" spans="1:9" ht="12.75" x14ac:dyDescent="0.15">
      <c r="A459" s="278"/>
      <c r="B459" s="278"/>
      <c r="C459" s="278"/>
      <c r="E459" s="291"/>
      <c r="F459" s="291"/>
      <c r="G459" s="290"/>
      <c r="H459" s="289"/>
      <c r="I459" s="281"/>
    </row>
    <row r="460" spans="1:9" ht="12.75" x14ac:dyDescent="0.15">
      <c r="A460" s="278"/>
      <c r="B460" s="278"/>
      <c r="C460" s="278"/>
      <c r="E460" s="291"/>
      <c r="F460" s="291"/>
      <c r="G460" s="290"/>
      <c r="H460" s="289"/>
      <c r="I460" s="281"/>
    </row>
    <row r="461" spans="1:9" ht="12.75" x14ac:dyDescent="0.15">
      <c r="A461" s="278"/>
      <c r="B461" s="278"/>
      <c r="C461" s="278"/>
      <c r="E461" s="291"/>
      <c r="F461" s="291"/>
      <c r="G461" s="290"/>
      <c r="H461" s="289"/>
      <c r="I461" s="281"/>
    </row>
    <row r="462" spans="1:9" ht="12.75" x14ac:dyDescent="0.15">
      <c r="A462" s="278"/>
      <c r="B462" s="278"/>
      <c r="C462" s="278"/>
      <c r="E462" s="291"/>
      <c r="F462" s="291"/>
      <c r="G462" s="290"/>
      <c r="H462" s="289"/>
      <c r="I462" s="281"/>
    </row>
    <row r="463" spans="1:9" ht="12.75" x14ac:dyDescent="0.15">
      <c r="A463" s="278"/>
      <c r="B463" s="278"/>
      <c r="C463" s="278"/>
      <c r="E463" s="291"/>
      <c r="F463" s="291"/>
      <c r="G463" s="290"/>
      <c r="H463" s="289"/>
      <c r="I463" s="281"/>
    </row>
    <row r="464" spans="1:9" ht="12.75" x14ac:dyDescent="0.15">
      <c r="A464" s="278"/>
      <c r="B464" s="278"/>
      <c r="C464" s="278"/>
      <c r="E464" s="291"/>
      <c r="F464" s="291"/>
      <c r="G464" s="290"/>
      <c r="H464" s="289"/>
      <c r="I464" s="281"/>
    </row>
    <row r="465" spans="1:9" ht="12.75" x14ac:dyDescent="0.15">
      <c r="A465" s="278"/>
      <c r="B465" s="278"/>
      <c r="C465" s="278"/>
      <c r="E465" s="291"/>
      <c r="F465" s="291"/>
      <c r="G465" s="290"/>
      <c r="H465" s="289"/>
      <c r="I465" s="281"/>
    </row>
    <row r="466" spans="1:9" ht="12.75" x14ac:dyDescent="0.15">
      <c r="A466" s="278"/>
      <c r="B466" s="278"/>
      <c r="C466" s="278"/>
      <c r="E466" s="291"/>
      <c r="F466" s="291"/>
      <c r="G466" s="290"/>
      <c r="H466" s="289"/>
      <c r="I466" s="281"/>
    </row>
    <row r="467" spans="1:9" ht="12.75" x14ac:dyDescent="0.15">
      <c r="A467" s="278"/>
      <c r="B467" s="278"/>
      <c r="C467" s="278"/>
      <c r="E467" s="291"/>
      <c r="F467" s="291"/>
      <c r="G467" s="290"/>
      <c r="H467" s="289"/>
      <c r="I467" s="281"/>
    </row>
    <row r="468" spans="1:9" ht="12.75" x14ac:dyDescent="0.15">
      <c r="A468" s="278"/>
      <c r="B468" s="278"/>
      <c r="C468" s="278"/>
      <c r="E468" s="291"/>
      <c r="F468" s="291"/>
      <c r="G468" s="290"/>
      <c r="H468" s="289"/>
      <c r="I468" s="281"/>
    </row>
    <row r="469" spans="1:9" ht="12.75" x14ac:dyDescent="0.15">
      <c r="A469" s="278"/>
      <c r="B469" s="278"/>
      <c r="C469" s="278"/>
      <c r="E469" s="291"/>
      <c r="F469" s="291"/>
      <c r="G469" s="290"/>
      <c r="H469" s="289"/>
      <c r="I469" s="281"/>
    </row>
    <row r="470" spans="1:9" ht="12.75" x14ac:dyDescent="0.15">
      <c r="A470" s="278"/>
      <c r="B470" s="278"/>
      <c r="C470" s="278"/>
      <c r="E470" s="291"/>
      <c r="F470" s="291"/>
      <c r="G470" s="290"/>
      <c r="H470" s="289"/>
      <c r="I470" s="281"/>
    </row>
    <row r="471" spans="1:9" ht="12.75" x14ac:dyDescent="0.15">
      <c r="A471" s="278"/>
      <c r="B471" s="278"/>
      <c r="C471" s="278"/>
      <c r="E471" s="291"/>
      <c r="F471" s="291"/>
      <c r="G471" s="290"/>
      <c r="H471" s="289"/>
      <c r="I471" s="281"/>
    </row>
    <row r="472" spans="1:9" ht="12.75" x14ac:dyDescent="0.15">
      <c r="A472" s="278"/>
      <c r="B472" s="278"/>
      <c r="C472" s="278"/>
      <c r="E472" s="291"/>
      <c r="F472" s="291"/>
      <c r="G472" s="290"/>
      <c r="H472" s="289"/>
      <c r="I472" s="281"/>
    </row>
    <row r="473" spans="1:9" ht="12.75" x14ac:dyDescent="0.15">
      <c r="A473" s="278"/>
      <c r="B473" s="278"/>
      <c r="C473" s="278"/>
      <c r="E473" s="291"/>
      <c r="F473" s="291"/>
      <c r="G473" s="290"/>
      <c r="H473" s="289"/>
      <c r="I473" s="281"/>
    </row>
    <row r="474" spans="1:9" ht="12.75" x14ac:dyDescent="0.15">
      <c r="A474" s="278"/>
      <c r="B474" s="278"/>
      <c r="C474" s="278"/>
      <c r="E474" s="291"/>
      <c r="F474" s="291"/>
      <c r="G474" s="290"/>
      <c r="H474" s="289"/>
      <c r="I474" s="281"/>
    </row>
    <row r="475" spans="1:9" ht="12.75" x14ac:dyDescent="0.15">
      <c r="A475" s="278"/>
      <c r="B475" s="278"/>
      <c r="C475" s="278"/>
      <c r="E475" s="291"/>
      <c r="F475" s="291"/>
      <c r="G475" s="290"/>
      <c r="H475" s="289"/>
      <c r="I475" s="281"/>
    </row>
    <row r="476" spans="1:9" ht="12.75" x14ac:dyDescent="0.15">
      <c r="A476" s="278"/>
      <c r="B476" s="278"/>
      <c r="C476" s="278"/>
      <c r="E476" s="291"/>
      <c r="F476" s="291"/>
      <c r="G476" s="290"/>
      <c r="H476" s="289"/>
      <c r="I476" s="281"/>
    </row>
    <row r="477" spans="1:9" ht="12.75" x14ac:dyDescent="0.15">
      <c r="A477" s="278"/>
      <c r="B477" s="278"/>
      <c r="C477" s="278"/>
      <c r="E477" s="291"/>
      <c r="F477" s="291"/>
      <c r="G477" s="290"/>
      <c r="H477" s="289"/>
      <c r="I477" s="281"/>
    </row>
    <row r="478" spans="1:9" ht="12.75" x14ac:dyDescent="0.15">
      <c r="A478" s="278"/>
      <c r="B478" s="278"/>
      <c r="C478" s="278"/>
      <c r="E478" s="291"/>
      <c r="F478" s="291"/>
      <c r="G478" s="290"/>
      <c r="H478" s="289"/>
      <c r="I478" s="281"/>
    </row>
    <row r="479" spans="1:9" ht="12.75" x14ac:dyDescent="0.15">
      <c r="A479" s="278"/>
      <c r="B479" s="278"/>
      <c r="C479" s="278"/>
      <c r="E479" s="291"/>
      <c r="F479" s="291"/>
      <c r="G479" s="290"/>
      <c r="H479" s="289"/>
      <c r="I479" s="281"/>
    </row>
    <row r="480" spans="1:9" ht="12.75" x14ac:dyDescent="0.15">
      <c r="A480" s="278"/>
      <c r="B480" s="278"/>
      <c r="C480" s="278"/>
      <c r="E480" s="291"/>
      <c r="F480" s="291"/>
      <c r="G480" s="290"/>
      <c r="H480" s="289"/>
      <c r="I480" s="281"/>
    </row>
    <row r="481" spans="1:9" ht="12.75" x14ac:dyDescent="0.15">
      <c r="A481" s="278"/>
      <c r="B481" s="278"/>
      <c r="C481" s="278"/>
      <c r="E481" s="291"/>
      <c r="F481" s="291"/>
      <c r="G481" s="290"/>
      <c r="H481" s="289"/>
      <c r="I481" s="281"/>
    </row>
    <row r="482" spans="1:9" ht="12.75" x14ac:dyDescent="0.15">
      <c r="A482" s="278"/>
      <c r="B482" s="278"/>
      <c r="C482" s="278"/>
      <c r="E482" s="291"/>
      <c r="F482" s="291"/>
      <c r="G482" s="290"/>
      <c r="H482" s="289"/>
      <c r="I482" s="281"/>
    </row>
    <row r="483" spans="1:9" ht="12.75" x14ac:dyDescent="0.15">
      <c r="A483" s="278"/>
      <c r="B483" s="278"/>
      <c r="C483" s="278"/>
      <c r="E483" s="291"/>
      <c r="F483" s="291"/>
      <c r="G483" s="290"/>
      <c r="H483" s="289"/>
      <c r="I483" s="281"/>
    </row>
    <row r="484" spans="1:9" ht="12.75" x14ac:dyDescent="0.15">
      <c r="A484" s="278"/>
      <c r="B484" s="278"/>
      <c r="C484" s="278"/>
      <c r="E484" s="291"/>
      <c r="F484" s="291"/>
      <c r="G484" s="290"/>
      <c r="H484" s="289"/>
      <c r="I484" s="281"/>
    </row>
    <row r="485" spans="1:9" ht="12.75" x14ac:dyDescent="0.15">
      <c r="A485" s="278"/>
      <c r="B485" s="278"/>
      <c r="C485" s="278"/>
      <c r="E485" s="291"/>
      <c r="F485" s="291"/>
      <c r="G485" s="290"/>
      <c r="H485" s="289"/>
      <c r="I485" s="281"/>
    </row>
    <row r="486" spans="1:9" ht="12.75" x14ac:dyDescent="0.15">
      <c r="A486" s="278"/>
      <c r="B486" s="278"/>
      <c r="C486" s="278"/>
      <c r="E486" s="291"/>
      <c r="F486" s="291"/>
      <c r="G486" s="290"/>
      <c r="H486" s="289"/>
      <c r="I486" s="281"/>
    </row>
    <row r="487" spans="1:9" ht="12.75" x14ac:dyDescent="0.15">
      <c r="A487" s="278"/>
      <c r="B487" s="278"/>
      <c r="C487" s="278"/>
      <c r="E487" s="291"/>
      <c r="F487" s="291"/>
      <c r="G487" s="290"/>
      <c r="H487" s="289"/>
      <c r="I487" s="281"/>
    </row>
    <row r="488" spans="1:9" ht="12.75" x14ac:dyDescent="0.15">
      <c r="A488" s="278"/>
      <c r="B488" s="278"/>
      <c r="C488" s="278"/>
      <c r="E488" s="291"/>
      <c r="F488" s="291"/>
      <c r="G488" s="290"/>
      <c r="H488" s="289"/>
      <c r="I488" s="281"/>
    </row>
    <row r="489" spans="1:9" ht="12.75" x14ac:dyDescent="0.15">
      <c r="A489" s="278"/>
      <c r="B489" s="278"/>
      <c r="C489" s="278"/>
      <c r="E489" s="291"/>
      <c r="F489" s="291"/>
      <c r="G489" s="290"/>
      <c r="H489" s="289"/>
      <c r="I489" s="281"/>
    </row>
    <row r="490" spans="1:9" ht="12.75" x14ac:dyDescent="0.15">
      <c r="A490" s="278"/>
      <c r="B490" s="278"/>
      <c r="C490" s="278"/>
      <c r="E490" s="291"/>
      <c r="F490" s="291"/>
      <c r="G490" s="290"/>
      <c r="H490" s="289"/>
      <c r="I490" s="281"/>
    </row>
    <row r="491" spans="1:9" ht="12.75" x14ac:dyDescent="0.15">
      <c r="A491" s="278"/>
      <c r="B491" s="278"/>
      <c r="C491" s="278"/>
      <c r="E491" s="291"/>
      <c r="F491" s="291"/>
      <c r="G491" s="290"/>
      <c r="H491" s="289"/>
      <c r="I491" s="281"/>
    </row>
    <row r="492" spans="1:9" ht="12.75" x14ac:dyDescent="0.15">
      <c r="A492" s="278"/>
      <c r="B492" s="278"/>
      <c r="C492" s="278"/>
      <c r="E492" s="291"/>
      <c r="F492" s="291"/>
      <c r="G492" s="290"/>
      <c r="H492" s="289"/>
      <c r="I492" s="281"/>
    </row>
    <row r="493" spans="1:9" ht="12.75" x14ac:dyDescent="0.15">
      <c r="A493" s="278"/>
      <c r="B493" s="278"/>
      <c r="C493" s="278"/>
      <c r="E493" s="291"/>
      <c r="F493" s="291"/>
      <c r="G493" s="290"/>
      <c r="H493" s="289"/>
      <c r="I493" s="281"/>
    </row>
    <row r="494" spans="1:9" ht="12.75" x14ac:dyDescent="0.15">
      <c r="A494" s="278"/>
      <c r="B494" s="278"/>
      <c r="C494" s="278"/>
      <c r="E494" s="291"/>
      <c r="F494" s="291"/>
      <c r="G494" s="290"/>
      <c r="H494" s="289"/>
      <c r="I494" s="281"/>
    </row>
    <row r="495" spans="1:9" ht="12.75" x14ac:dyDescent="0.15">
      <c r="A495" s="278"/>
      <c r="B495" s="278"/>
      <c r="C495" s="278"/>
      <c r="E495" s="291"/>
      <c r="F495" s="291"/>
      <c r="G495" s="290"/>
      <c r="H495" s="289"/>
      <c r="I495" s="281"/>
    </row>
    <row r="496" spans="1:9" ht="12.75" x14ac:dyDescent="0.15">
      <c r="A496" s="278"/>
      <c r="B496" s="278"/>
      <c r="C496" s="278"/>
      <c r="E496" s="291"/>
      <c r="F496" s="291"/>
      <c r="G496" s="290"/>
      <c r="H496" s="289"/>
      <c r="I496" s="281"/>
    </row>
    <row r="497" spans="1:9" ht="12.75" x14ac:dyDescent="0.15">
      <c r="A497" s="278"/>
      <c r="B497" s="278"/>
      <c r="C497" s="278"/>
      <c r="E497" s="291"/>
      <c r="F497" s="291"/>
      <c r="G497" s="290"/>
      <c r="H497" s="289"/>
      <c r="I497" s="281"/>
    </row>
    <row r="498" spans="1:9" ht="12.75" x14ac:dyDescent="0.15">
      <c r="A498" s="278"/>
      <c r="B498" s="278"/>
      <c r="C498" s="278"/>
      <c r="E498" s="291"/>
      <c r="F498" s="291"/>
      <c r="G498" s="290"/>
      <c r="H498" s="289"/>
      <c r="I498" s="281"/>
    </row>
    <row r="499" spans="1:9" ht="12.75" x14ac:dyDescent="0.15">
      <c r="A499" s="278"/>
      <c r="B499" s="278"/>
      <c r="C499" s="278"/>
      <c r="E499" s="291"/>
      <c r="F499" s="291"/>
      <c r="G499" s="290"/>
      <c r="H499" s="289"/>
      <c r="I499" s="281"/>
    </row>
    <row r="500" spans="1:9" ht="12.75" x14ac:dyDescent="0.15">
      <c r="A500" s="278"/>
      <c r="B500" s="278"/>
      <c r="C500" s="278"/>
      <c r="E500" s="291"/>
      <c r="F500" s="291"/>
      <c r="G500" s="290"/>
      <c r="H500" s="289"/>
      <c r="I500" s="281"/>
    </row>
    <row r="501" spans="1:9" ht="12.75" x14ac:dyDescent="0.15">
      <c r="A501" s="278"/>
      <c r="B501" s="278"/>
      <c r="C501" s="278"/>
      <c r="E501" s="291"/>
      <c r="F501" s="291"/>
      <c r="G501" s="290"/>
      <c r="H501" s="289"/>
      <c r="I501" s="281"/>
    </row>
    <row r="502" spans="1:9" ht="12.75" x14ac:dyDescent="0.15">
      <c r="A502" s="278"/>
      <c r="B502" s="278"/>
      <c r="C502" s="278"/>
      <c r="E502" s="291"/>
      <c r="F502" s="291"/>
      <c r="G502" s="290"/>
      <c r="H502" s="289"/>
      <c r="I502" s="281"/>
    </row>
    <row r="503" spans="1:9" ht="12.75" x14ac:dyDescent="0.15">
      <c r="A503" s="278"/>
      <c r="B503" s="278"/>
      <c r="C503" s="278"/>
      <c r="E503" s="291"/>
      <c r="F503" s="291"/>
      <c r="G503" s="290"/>
      <c r="H503" s="289"/>
      <c r="I503" s="281"/>
    </row>
    <row r="504" spans="1:9" ht="12.75" x14ac:dyDescent="0.15">
      <c r="A504" s="278"/>
      <c r="B504" s="278"/>
      <c r="C504" s="278"/>
      <c r="E504" s="291"/>
      <c r="F504" s="291"/>
      <c r="G504" s="290"/>
      <c r="H504" s="289"/>
      <c r="I504" s="281"/>
    </row>
    <row r="505" spans="1:9" ht="12.75" x14ac:dyDescent="0.15">
      <c r="A505" s="278"/>
      <c r="B505" s="278"/>
      <c r="C505" s="278"/>
      <c r="E505" s="291"/>
      <c r="F505" s="291"/>
      <c r="G505" s="290"/>
      <c r="H505" s="289"/>
      <c r="I505" s="281"/>
    </row>
    <row r="506" spans="1:9" ht="12.75" x14ac:dyDescent="0.15">
      <c r="A506" s="278"/>
      <c r="B506" s="278"/>
      <c r="C506" s="278"/>
      <c r="E506" s="291"/>
      <c r="F506" s="291"/>
      <c r="G506" s="290"/>
      <c r="H506" s="289"/>
      <c r="I506" s="281"/>
    </row>
    <row r="507" spans="1:9" ht="12.75" x14ac:dyDescent="0.15">
      <c r="A507" s="278"/>
      <c r="B507" s="278"/>
      <c r="C507" s="278"/>
      <c r="E507" s="291"/>
      <c r="F507" s="291"/>
      <c r="G507" s="290"/>
      <c r="H507" s="289"/>
      <c r="I507" s="281"/>
    </row>
    <row r="508" spans="1:9" ht="12.75" x14ac:dyDescent="0.15">
      <c r="A508" s="278"/>
      <c r="B508" s="278"/>
      <c r="C508" s="278"/>
      <c r="E508" s="291"/>
      <c r="F508" s="291"/>
      <c r="G508" s="290"/>
      <c r="H508" s="289"/>
      <c r="I508" s="281"/>
    </row>
    <row r="509" spans="1:9" ht="12.75" x14ac:dyDescent="0.15">
      <c r="A509" s="278"/>
      <c r="B509" s="278"/>
      <c r="C509" s="278"/>
      <c r="E509" s="291"/>
      <c r="F509" s="291"/>
      <c r="G509" s="290"/>
      <c r="H509" s="289"/>
      <c r="I509" s="281"/>
    </row>
    <row r="510" spans="1:9" ht="12.75" x14ac:dyDescent="0.15">
      <c r="A510" s="278"/>
      <c r="B510" s="278"/>
      <c r="C510" s="278"/>
      <c r="E510" s="291"/>
      <c r="F510" s="291"/>
      <c r="G510" s="290"/>
      <c r="H510" s="289"/>
      <c r="I510" s="281"/>
    </row>
    <row r="511" spans="1:9" ht="12.75" x14ac:dyDescent="0.15">
      <c r="A511" s="278"/>
      <c r="B511" s="278"/>
      <c r="C511" s="278"/>
      <c r="E511" s="291"/>
      <c r="F511" s="291"/>
      <c r="G511" s="290"/>
      <c r="H511" s="289"/>
      <c r="I511" s="281"/>
    </row>
    <row r="512" spans="1:9" ht="12.75" x14ac:dyDescent="0.15">
      <c r="A512" s="278"/>
      <c r="B512" s="278"/>
      <c r="C512" s="278"/>
      <c r="E512" s="291"/>
      <c r="F512" s="291"/>
      <c r="G512" s="290"/>
      <c r="H512" s="289"/>
      <c r="I512" s="281"/>
    </row>
    <row r="513" spans="1:9" ht="12.75" x14ac:dyDescent="0.15">
      <c r="A513" s="278"/>
      <c r="B513" s="278"/>
      <c r="C513" s="278"/>
      <c r="E513" s="291"/>
      <c r="F513" s="291"/>
      <c r="G513" s="290"/>
      <c r="H513" s="289"/>
      <c r="I513" s="281"/>
    </row>
    <row r="514" spans="1:9" ht="12.75" x14ac:dyDescent="0.15">
      <c r="A514" s="278"/>
      <c r="B514" s="278"/>
      <c r="C514" s="278"/>
      <c r="E514" s="291"/>
      <c r="F514" s="291"/>
      <c r="G514" s="290"/>
      <c r="H514" s="289"/>
      <c r="I514" s="281"/>
    </row>
    <row r="515" spans="1:9" ht="12.75" x14ac:dyDescent="0.15">
      <c r="A515" s="278"/>
      <c r="B515" s="278"/>
      <c r="C515" s="278"/>
      <c r="E515" s="291"/>
      <c r="F515" s="291"/>
      <c r="G515" s="290"/>
      <c r="H515" s="289"/>
      <c r="I515" s="281"/>
    </row>
    <row r="516" spans="1:9" ht="12.75" x14ac:dyDescent="0.15">
      <c r="A516" s="278"/>
      <c r="B516" s="278"/>
      <c r="C516" s="278"/>
      <c r="E516" s="291"/>
      <c r="F516" s="291"/>
      <c r="G516" s="290"/>
      <c r="H516" s="289"/>
      <c r="I516" s="281"/>
    </row>
    <row r="517" spans="1:9" ht="12.75" x14ac:dyDescent="0.15">
      <c r="A517" s="278"/>
      <c r="B517" s="278"/>
      <c r="C517" s="278"/>
      <c r="E517" s="291"/>
      <c r="F517" s="291"/>
      <c r="G517" s="290"/>
      <c r="H517" s="289"/>
      <c r="I517" s="281"/>
    </row>
    <row r="518" spans="1:9" ht="12.75" x14ac:dyDescent="0.15">
      <c r="A518" s="278"/>
      <c r="B518" s="278"/>
      <c r="C518" s="278"/>
      <c r="E518" s="291"/>
      <c r="F518" s="291"/>
      <c r="G518" s="290"/>
      <c r="H518" s="289"/>
      <c r="I518" s="281"/>
    </row>
    <row r="519" spans="1:9" ht="12.75" x14ac:dyDescent="0.15">
      <c r="A519" s="278"/>
      <c r="B519" s="278"/>
      <c r="C519" s="278"/>
      <c r="E519" s="291"/>
      <c r="F519" s="291"/>
      <c r="G519" s="290"/>
      <c r="H519" s="289"/>
      <c r="I519" s="281"/>
    </row>
    <row r="520" spans="1:9" ht="12.75" x14ac:dyDescent="0.15">
      <c r="A520" s="278"/>
      <c r="B520" s="278"/>
      <c r="C520" s="278"/>
      <c r="E520" s="291"/>
      <c r="F520" s="291"/>
      <c r="G520" s="290"/>
      <c r="H520" s="289"/>
      <c r="I520" s="281"/>
    </row>
    <row r="521" spans="1:9" ht="12.75" x14ac:dyDescent="0.15">
      <c r="A521" s="278"/>
      <c r="B521" s="278"/>
      <c r="C521" s="278"/>
      <c r="E521" s="291"/>
      <c r="F521" s="291"/>
      <c r="G521" s="290"/>
      <c r="H521" s="289"/>
      <c r="I521" s="281"/>
    </row>
    <row r="522" spans="1:9" ht="12.75" x14ac:dyDescent="0.15">
      <c r="A522" s="278"/>
      <c r="B522" s="278"/>
      <c r="C522" s="278"/>
      <c r="E522" s="291"/>
      <c r="F522" s="291"/>
      <c r="G522" s="290"/>
      <c r="H522" s="289"/>
      <c r="I522" s="281"/>
    </row>
    <row r="523" spans="1:9" ht="12.75" x14ac:dyDescent="0.15">
      <c r="A523" s="278"/>
      <c r="B523" s="278"/>
      <c r="C523" s="278"/>
      <c r="E523" s="291"/>
      <c r="F523" s="291"/>
      <c r="G523" s="290"/>
      <c r="H523" s="289"/>
      <c r="I523" s="281"/>
    </row>
    <row r="524" spans="1:9" ht="12.75" x14ac:dyDescent="0.15">
      <c r="A524" s="278"/>
      <c r="B524" s="278"/>
      <c r="C524" s="278"/>
      <c r="E524" s="291"/>
      <c r="F524" s="291"/>
      <c r="G524" s="290"/>
      <c r="H524" s="289"/>
      <c r="I524" s="281"/>
    </row>
    <row r="525" spans="1:9" ht="12.75" x14ac:dyDescent="0.15">
      <c r="A525" s="278"/>
      <c r="B525" s="278"/>
      <c r="C525" s="278"/>
      <c r="E525" s="291"/>
      <c r="F525" s="291"/>
      <c r="G525" s="290"/>
      <c r="H525" s="289"/>
      <c r="I525" s="281"/>
    </row>
    <row r="526" spans="1:9" ht="12.75" x14ac:dyDescent="0.15">
      <c r="A526" s="278"/>
      <c r="B526" s="278"/>
      <c r="C526" s="278"/>
      <c r="E526" s="291"/>
      <c r="F526" s="291"/>
      <c r="G526" s="290"/>
      <c r="H526" s="289"/>
      <c r="I526" s="281"/>
    </row>
    <row r="527" spans="1:9" ht="12.75" x14ac:dyDescent="0.15">
      <c r="A527" s="278"/>
      <c r="B527" s="278"/>
      <c r="C527" s="278"/>
      <c r="E527" s="291"/>
      <c r="F527" s="291"/>
      <c r="G527" s="290"/>
      <c r="H527" s="289"/>
      <c r="I527" s="281"/>
    </row>
    <row r="528" spans="1:9" ht="12.75" x14ac:dyDescent="0.15">
      <c r="A528" s="278"/>
      <c r="B528" s="278"/>
      <c r="C528" s="278"/>
      <c r="E528" s="291"/>
      <c r="F528" s="291"/>
      <c r="G528" s="290"/>
      <c r="H528" s="289"/>
      <c r="I528" s="281"/>
    </row>
    <row r="529" spans="1:9" ht="12.75" x14ac:dyDescent="0.15">
      <c r="A529" s="278"/>
      <c r="B529" s="278"/>
      <c r="C529" s="278"/>
      <c r="E529" s="291"/>
      <c r="F529" s="291"/>
      <c r="G529" s="290"/>
      <c r="H529" s="289"/>
      <c r="I529" s="281"/>
    </row>
    <row r="530" spans="1:9" ht="12.75" x14ac:dyDescent="0.15">
      <c r="A530" s="278"/>
      <c r="B530" s="278"/>
      <c r="C530" s="278"/>
      <c r="E530" s="291"/>
      <c r="F530" s="291"/>
      <c r="G530" s="290"/>
      <c r="H530" s="289"/>
      <c r="I530" s="281"/>
    </row>
    <row r="531" spans="1:9" ht="12.75" x14ac:dyDescent="0.15">
      <c r="A531" s="278"/>
      <c r="B531" s="278"/>
      <c r="C531" s="278"/>
      <c r="E531" s="291"/>
      <c r="F531" s="291"/>
      <c r="G531" s="290"/>
      <c r="H531" s="289"/>
      <c r="I531" s="281"/>
    </row>
    <row r="532" spans="1:9" ht="12.75" x14ac:dyDescent="0.15">
      <c r="A532" s="278"/>
      <c r="B532" s="278"/>
      <c r="C532" s="278"/>
      <c r="E532" s="291"/>
      <c r="F532" s="291"/>
      <c r="G532" s="290"/>
      <c r="H532" s="289"/>
      <c r="I532" s="281"/>
    </row>
    <row r="533" spans="1:9" ht="12.75" x14ac:dyDescent="0.15">
      <c r="A533" s="278"/>
      <c r="B533" s="278"/>
      <c r="C533" s="278"/>
      <c r="E533" s="291"/>
      <c r="F533" s="291"/>
      <c r="G533" s="290"/>
      <c r="H533" s="289"/>
      <c r="I533" s="281"/>
    </row>
    <row r="534" spans="1:9" ht="12.75" x14ac:dyDescent="0.15">
      <c r="A534" s="278"/>
      <c r="B534" s="278"/>
      <c r="C534" s="278"/>
      <c r="E534" s="291"/>
      <c r="F534" s="291"/>
      <c r="G534" s="290"/>
      <c r="H534" s="289"/>
      <c r="I534" s="281"/>
    </row>
    <row r="535" spans="1:9" ht="12.75" x14ac:dyDescent="0.15">
      <c r="A535" s="278"/>
      <c r="B535" s="278"/>
      <c r="C535" s="278"/>
      <c r="E535" s="291"/>
      <c r="F535" s="291"/>
      <c r="G535" s="290"/>
      <c r="H535" s="289"/>
      <c r="I535" s="281"/>
    </row>
    <row r="536" spans="1:9" ht="12.75" x14ac:dyDescent="0.15">
      <c r="A536" s="278"/>
      <c r="B536" s="278"/>
      <c r="C536" s="278"/>
      <c r="E536" s="291"/>
      <c r="F536" s="291"/>
      <c r="G536" s="290"/>
      <c r="H536" s="289"/>
      <c r="I536" s="281"/>
    </row>
    <row r="537" spans="1:9" ht="12.75" x14ac:dyDescent="0.15">
      <c r="A537" s="278"/>
      <c r="B537" s="278"/>
      <c r="C537" s="278"/>
      <c r="E537" s="291"/>
      <c r="F537" s="291"/>
      <c r="G537" s="290"/>
      <c r="H537" s="289"/>
      <c r="I537" s="281"/>
    </row>
    <row r="538" spans="1:9" ht="12.75" x14ac:dyDescent="0.15">
      <c r="A538" s="278"/>
      <c r="B538" s="278"/>
      <c r="C538" s="278"/>
      <c r="E538" s="291"/>
      <c r="F538" s="291"/>
      <c r="G538" s="290"/>
      <c r="H538" s="289"/>
      <c r="I538" s="281"/>
    </row>
    <row r="539" spans="1:9" ht="12.75" x14ac:dyDescent="0.15">
      <c r="A539" s="278"/>
      <c r="B539" s="278"/>
      <c r="C539" s="278"/>
      <c r="E539" s="291"/>
      <c r="F539" s="291"/>
      <c r="G539" s="290"/>
      <c r="H539" s="289"/>
      <c r="I539" s="281"/>
    </row>
    <row r="540" spans="1:9" ht="12.75" x14ac:dyDescent="0.15">
      <c r="A540" s="278"/>
      <c r="B540" s="278"/>
      <c r="C540" s="278"/>
      <c r="E540" s="291"/>
      <c r="F540" s="291"/>
      <c r="G540" s="290"/>
      <c r="H540" s="289"/>
      <c r="I540" s="281"/>
    </row>
    <row r="541" spans="1:9" ht="12.75" x14ac:dyDescent="0.15">
      <c r="A541" s="278"/>
      <c r="B541" s="278"/>
      <c r="C541" s="278"/>
      <c r="E541" s="291"/>
      <c r="F541" s="291"/>
      <c r="G541" s="290"/>
      <c r="H541" s="289"/>
      <c r="I541" s="281"/>
    </row>
    <row r="542" spans="1:9" ht="12.75" x14ac:dyDescent="0.15">
      <c r="A542" s="278"/>
      <c r="B542" s="278"/>
      <c r="C542" s="278"/>
      <c r="E542" s="291"/>
      <c r="F542" s="291"/>
      <c r="G542" s="290"/>
      <c r="H542" s="289"/>
      <c r="I542" s="281"/>
    </row>
    <row r="543" spans="1:9" ht="12.75" x14ac:dyDescent="0.15">
      <c r="A543" s="278"/>
      <c r="B543" s="278"/>
      <c r="C543" s="278"/>
      <c r="E543" s="291"/>
      <c r="F543" s="291"/>
      <c r="G543" s="290"/>
      <c r="H543" s="289"/>
      <c r="I543" s="281"/>
    </row>
    <row r="544" spans="1:9" ht="12.75" x14ac:dyDescent="0.15">
      <c r="A544" s="278"/>
      <c r="B544" s="278"/>
      <c r="C544" s="278"/>
      <c r="E544" s="291"/>
      <c r="F544" s="291"/>
      <c r="G544" s="290"/>
      <c r="H544" s="289"/>
      <c r="I544" s="281"/>
    </row>
    <row r="545" spans="1:9" ht="12.75" x14ac:dyDescent="0.15">
      <c r="A545" s="278"/>
      <c r="B545" s="278"/>
      <c r="C545" s="278"/>
      <c r="E545" s="291"/>
      <c r="F545" s="291"/>
      <c r="G545" s="290"/>
      <c r="H545" s="289"/>
      <c r="I545" s="281"/>
    </row>
    <row r="546" spans="1:9" ht="12.75" x14ac:dyDescent="0.15">
      <c r="A546" s="278"/>
      <c r="B546" s="278"/>
      <c r="C546" s="278"/>
      <c r="E546" s="291"/>
      <c r="F546" s="291"/>
      <c r="G546" s="290"/>
      <c r="H546" s="289"/>
      <c r="I546" s="281"/>
    </row>
    <row r="547" spans="1:9" ht="12.75" x14ac:dyDescent="0.15">
      <c r="A547" s="278"/>
      <c r="B547" s="278"/>
      <c r="C547" s="278"/>
      <c r="E547" s="291"/>
      <c r="F547" s="291"/>
      <c r="G547" s="290"/>
      <c r="H547" s="289"/>
      <c r="I547" s="281"/>
    </row>
    <row r="548" spans="1:9" ht="12.75" x14ac:dyDescent="0.15">
      <c r="A548" s="278"/>
      <c r="B548" s="278"/>
      <c r="C548" s="278"/>
      <c r="E548" s="291"/>
      <c r="F548" s="291"/>
      <c r="G548" s="290"/>
      <c r="H548" s="289"/>
      <c r="I548" s="281"/>
    </row>
    <row r="549" spans="1:9" ht="12.75" x14ac:dyDescent="0.15">
      <c r="A549" s="278"/>
      <c r="B549" s="278"/>
      <c r="C549" s="278"/>
      <c r="E549" s="291"/>
      <c r="F549" s="291"/>
      <c r="G549" s="290"/>
      <c r="H549" s="289"/>
      <c r="I549" s="281"/>
    </row>
    <row r="550" spans="1:9" ht="12.75" x14ac:dyDescent="0.15">
      <c r="A550" s="278"/>
      <c r="B550" s="278"/>
      <c r="C550" s="278"/>
      <c r="E550" s="291"/>
      <c r="F550" s="291"/>
      <c r="G550" s="290"/>
      <c r="H550" s="289"/>
      <c r="I550" s="281"/>
    </row>
    <row r="551" spans="1:9" ht="12.75" x14ac:dyDescent="0.15">
      <c r="A551" s="278"/>
      <c r="B551" s="278"/>
      <c r="C551" s="278"/>
      <c r="E551" s="291"/>
      <c r="F551" s="291"/>
      <c r="G551" s="290"/>
      <c r="H551" s="289"/>
      <c r="I551" s="281"/>
    </row>
    <row r="552" spans="1:9" ht="12.75" x14ac:dyDescent="0.15">
      <c r="A552" s="278"/>
      <c r="B552" s="278"/>
      <c r="C552" s="278"/>
      <c r="E552" s="291"/>
      <c r="F552" s="291"/>
      <c r="G552" s="290"/>
      <c r="H552" s="289"/>
      <c r="I552" s="281"/>
    </row>
    <row r="553" spans="1:9" ht="12.75" x14ac:dyDescent="0.15">
      <c r="A553" s="278"/>
      <c r="B553" s="278"/>
      <c r="C553" s="278"/>
      <c r="E553" s="291"/>
      <c r="F553" s="291"/>
      <c r="G553" s="290"/>
      <c r="H553" s="289"/>
      <c r="I553" s="281"/>
    </row>
    <row r="554" spans="1:9" ht="12.75" x14ac:dyDescent="0.15">
      <c r="A554" s="278"/>
      <c r="B554" s="278"/>
      <c r="C554" s="278"/>
      <c r="E554" s="291"/>
      <c r="F554" s="291"/>
      <c r="G554" s="290"/>
      <c r="H554" s="289"/>
      <c r="I554" s="281"/>
    </row>
    <row r="555" spans="1:9" ht="12.75" x14ac:dyDescent="0.15">
      <c r="A555" s="278"/>
      <c r="B555" s="278"/>
      <c r="C555" s="278"/>
      <c r="E555" s="291"/>
      <c r="F555" s="291"/>
      <c r="G555" s="290"/>
      <c r="H555" s="289"/>
      <c r="I555" s="281"/>
    </row>
    <row r="556" spans="1:9" ht="12.75" x14ac:dyDescent="0.15">
      <c r="A556" s="278"/>
      <c r="B556" s="278"/>
      <c r="C556" s="278"/>
      <c r="E556" s="291"/>
      <c r="F556" s="291"/>
      <c r="G556" s="290"/>
      <c r="H556" s="289"/>
      <c r="I556" s="281"/>
    </row>
    <row r="557" spans="1:9" ht="12.75" x14ac:dyDescent="0.15">
      <c r="A557" s="278"/>
      <c r="B557" s="278"/>
      <c r="C557" s="278"/>
      <c r="E557" s="291"/>
      <c r="F557" s="291"/>
      <c r="G557" s="290"/>
      <c r="H557" s="289"/>
      <c r="I557" s="281"/>
    </row>
    <row r="558" spans="1:9" ht="12.75" x14ac:dyDescent="0.15">
      <c r="A558" s="278"/>
      <c r="B558" s="278"/>
      <c r="C558" s="278"/>
      <c r="E558" s="291"/>
      <c r="F558" s="291"/>
      <c r="G558" s="290"/>
      <c r="H558" s="289"/>
      <c r="I558" s="281"/>
    </row>
    <row r="559" spans="1:9" ht="12.75" x14ac:dyDescent="0.15">
      <c r="A559" s="278"/>
      <c r="B559" s="278"/>
      <c r="C559" s="278"/>
      <c r="E559" s="291"/>
      <c r="F559" s="291"/>
      <c r="G559" s="290"/>
      <c r="H559" s="289"/>
      <c r="I559" s="281"/>
    </row>
    <row r="560" spans="1:9" ht="12.75" x14ac:dyDescent="0.15">
      <c r="A560" s="278"/>
      <c r="B560" s="278"/>
      <c r="C560" s="278"/>
      <c r="E560" s="291"/>
      <c r="F560" s="291"/>
      <c r="G560" s="290"/>
      <c r="H560" s="289"/>
      <c r="I560" s="281"/>
    </row>
    <row r="561" spans="1:9" ht="12.75" x14ac:dyDescent="0.15">
      <c r="A561" s="278"/>
      <c r="B561" s="278"/>
      <c r="C561" s="278"/>
      <c r="E561" s="291"/>
      <c r="F561" s="291"/>
      <c r="G561" s="290"/>
      <c r="H561" s="289"/>
      <c r="I561" s="281"/>
    </row>
    <row r="562" spans="1:9" ht="12.75" x14ac:dyDescent="0.15">
      <c r="A562" s="278"/>
      <c r="B562" s="278"/>
      <c r="C562" s="278"/>
      <c r="E562" s="291"/>
      <c r="F562" s="291"/>
      <c r="G562" s="290"/>
      <c r="H562" s="289"/>
      <c r="I562" s="281"/>
    </row>
    <row r="563" spans="1:9" ht="12.75" x14ac:dyDescent="0.15">
      <c r="A563" s="278"/>
      <c r="B563" s="278"/>
      <c r="C563" s="278"/>
      <c r="E563" s="291"/>
      <c r="F563" s="291"/>
      <c r="G563" s="290"/>
      <c r="H563" s="289"/>
      <c r="I563" s="281"/>
    </row>
    <row r="564" spans="1:9" ht="12.75" x14ac:dyDescent="0.15">
      <c r="A564" s="278"/>
      <c r="B564" s="278"/>
      <c r="C564" s="278"/>
      <c r="E564" s="291"/>
      <c r="F564" s="291"/>
      <c r="G564" s="290"/>
      <c r="H564" s="289"/>
      <c r="I564" s="281"/>
    </row>
    <row r="565" spans="1:9" ht="12.75" x14ac:dyDescent="0.15">
      <c r="A565" s="278"/>
      <c r="B565" s="278"/>
      <c r="C565" s="278"/>
      <c r="E565" s="291"/>
      <c r="F565" s="291"/>
      <c r="G565" s="290"/>
      <c r="H565" s="289"/>
      <c r="I565" s="281"/>
    </row>
    <row r="566" spans="1:9" ht="12.75" x14ac:dyDescent="0.15">
      <c r="A566" s="278"/>
      <c r="B566" s="278"/>
      <c r="C566" s="278"/>
      <c r="E566" s="291"/>
      <c r="F566" s="291"/>
      <c r="G566" s="290"/>
      <c r="H566" s="289"/>
      <c r="I566" s="281"/>
    </row>
    <row r="567" spans="1:9" ht="12.75" x14ac:dyDescent="0.15">
      <c r="A567" s="278"/>
      <c r="B567" s="278"/>
      <c r="C567" s="278"/>
      <c r="E567" s="291"/>
      <c r="F567" s="291"/>
      <c r="G567" s="290"/>
      <c r="H567" s="289"/>
      <c r="I567" s="281"/>
    </row>
    <row r="568" spans="1:9" ht="12.75" x14ac:dyDescent="0.15">
      <c r="A568" s="278"/>
      <c r="B568" s="278"/>
      <c r="C568" s="278"/>
      <c r="E568" s="291"/>
      <c r="F568" s="291"/>
      <c r="G568" s="290"/>
      <c r="H568" s="289"/>
      <c r="I568" s="281"/>
    </row>
    <row r="569" spans="1:9" ht="12.75" x14ac:dyDescent="0.15">
      <c r="A569" s="278"/>
      <c r="B569" s="278"/>
      <c r="C569" s="278"/>
      <c r="E569" s="291"/>
      <c r="F569" s="291"/>
      <c r="G569" s="290"/>
      <c r="H569" s="289"/>
      <c r="I569" s="281"/>
    </row>
    <row r="570" spans="1:9" ht="12.75" x14ac:dyDescent="0.15">
      <c r="A570" s="278"/>
      <c r="B570" s="278"/>
      <c r="C570" s="278"/>
      <c r="E570" s="291"/>
      <c r="F570" s="291"/>
      <c r="G570" s="290"/>
      <c r="H570" s="289"/>
      <c r="I570" s="281"/>
    </row>
    <row r="571" spans="1:9" ht="12.75" x14ac:dyDescent="0.15">
      <c r="A571" s="278"/>
      <c r="B571" s="278"/>
      <c r="C571" s="278"/>
      <c r="E571" s="291"/>
      <c r="F571" s="291"/>
      <c r="G571" s="290"/>
      <c r="H571" s="289"/>
      <c r="I571" s="281"/>
    </row>
    <row r="572" spans="1:9" ht="12.75" x14ac:dyDescent="0.15">
      <c r="A572" s="278"/>
      <c r="B572" s="278"/>
      <c r="C572" s="278"/>
      <c r="E572" s="291"/>
      <c r="F572" s="291"/>
      <c r="G572" s="290"/>
      <c r="H572" s="289"/>
      <c r="I572" s="281"/>
    </row>
    <row r="573" spans="1:9" ht="12.75" x14ac:dyDescent="0.15">
      <c r="A573" s="278"/>
      <c r="B573" s="278"/>
      <c r="C573" s="278"/>
      <c r="E573" s="291"/>
      <c r="F573" s="291"/>
      <c r="G573" s="290"/>
      <c r="H573" s="289"/>
      <c r="I573" s="281"/>
    </row>
    <row r="574" spans="1:9" ht="12.75" x14ac:dyDescent="0.15">
      <c r="A574" s="278"/>
      <c r="B574" s="278"/>
      <c r="C574" s="278"/>
      <c r="E574" s="291"/>
      <c r="F574" s="291"/>
      <c r="G574" s="290"/>
      <c r="H574" s="289"/>
      <c r="I574" s="281"/>
    </row>
    <row r="575" spans="1:9" ht="12.75" x14ac:dyDescent="0.15">
      <c r="A575" s="278"/>
      <c r="B575" s="278"/>
      <c r="C575" s="278"/>
      <c r="E575" s="291"/>
      <c r="F575" s="291"/>
      <c r="G575" s="290"/>
      <c r="H575" s="289"/>
      <c r="I575" s="281"/>
    </row>
    <row r="576" spans="1:9" ht="12.75" x14ac:dyDescent="0.15">
      <c r="A576" s="278"/>
      <c r="B576" s="278"/>
      <c r="C576" s="278"/>
      <c r="E576" s="291"/>
      <c r="F576" s="291"/>
      <c r="G576" s="290"/>
      <c r="H576" s="289"/>
      <c r="I576" s="281"/>
    </row>
    <row r="577" spans="1:9" ht="12.75" x14ac:dyDescent="0.15">
      <c r="A577" s="278"/>
      <c r="B577" s="278"/>
      <c r="C577" s="278"/>
      <c r="E577" s="291"/>
      <c r="F577" s="291"/>
      <c r="G577" s="290"/>
      <c r="H577" s="289"/>
      <c r="I577" s="281"/>
    </row>
    <row r="578" spans="1:9" ht="12.75" x14ac:dyDescent="0.15">
      <c r="A578" s="278"/>
      <c r="B578" s="278"/>
      <c r="C578" s="278"/>
      <c r="E578" s="291"/>
      <c r="F578" s="291"/>
      <c r="G578" s="290"/>
      <c r="H578" s="289"/>
      <c r="I578" s="281"/>
    </row>
    <row r="579" spans="1:9" ht="12.75" x14ac:dyDescent="0.15">
      <c r="A579" s="278"/>
      <c r="B579" s="278"/>
      <c r="C579" s="278"/>
      <c r="E579" s="291"/>
      <c r="F579" s="291"/>
      <c r="G579" s="290"/>
      <c r="H579" s="289"/>
      <c r="I579" s="281"/>
    </row>
    <row r="580" spans="1:9" ht="12.75" x14ac:dyDescent="0.15">
      <c r="A580" s="278"/>
      <c r="B580" s="278"/>
      <c r="C580" s="278"/>
      <c r="E580" s="291"/>
      <c r="F580" s="291"/>
      <c r="G580" s="290"/>
      <c r="H580" s="289"/>
      <c r="I580" s="281"/>
    </row>
    <row r="581" spans="1:9" ht="12.75" x14ac:dyDescent="0.15">
      <c r="A581" s="278"/>
      <c r="B581" s="278"/>
      <c r="C581" s="278"/>
      <c r="E581" s="291"/>
      <c r="F581" s="291"/>
      <c r="G581" s="290"/>
      <c r="H581" s="289"/>
      <c r="I581" s="281"/>
    </row>
    <row r="582" spans="1:9" ht="12.75" x14ac:dyDescent="0.15">
      <c r="A582" s="278"/>
      <c r="B582" s="278"/>
      <c r="C582" s="278"/>
      <c r="E582" s="291"/>
      <c r="F582" s="291"/>
      <c r="G582" s="290"/>
      <c r="H582" s="289"/>
      <c r="I582" s="281"/>
    </row>
    <row r="583" spans="1:9" ht="12.75" x14ac:dyDescent="0.15">
      <c r="A583" s="278"/>
      <c r="B583" s="278"/>
      <c r="C583" s="278"/>
      <c r="E583" s="291"/>
      <c r="F583" s="291"/>
      <c r="G583" s="290"/>
      <c r="H583" s="289"/>
      <c r="I583" s="281"/>
    </row>
    <row r="584" spans="1:9" ht="12.75" x14ac:dyDescent="0.15">
      <c r="A584" s="278"/>
      <c r="B584" s="278"/>
      <c r="C584" s="278"/>
      <c r="E584" s="291"/>
      <c r="F584" s="291"/>
      <c r="G584" s="290"/>
      <c r="H584" s="289"/>
      <c r="I584" s="281"/>
    </row>
    <row r="585" spans="1:9" ht="12.75" x14ac:dyDescent="0.15">
      <c r="A585" s="278"/>
      <c r="B585" s="278"/>
      <c r="C585" s="278"/>
      <c r="E585" s="291"/>
      <c r="F585" s="291"/>
      <c r="G585" s="290"/>
      <c r="H585" s="289"/>
      <c r="I585" s="281"/>
    </row>
    <row r="586" spans="1:9" ht="12.75" x14ac:dyDescent="0.15">
      <c r="A586" s="278"/>
      <c r="B586" s="278"/>
      <c r="C586" s="278"/>
      <c r="E586" s="291"/>
      <c r="F586" s="291"/>
      <c r="G586" s="290"/>
      <c r="H586" s="289"/>
      <c r="I586" s="281"/>
    </row>
    <row r="587" spans="1:9" ht="12.75" x14ac:dyDescent="0.15">
      <c r="A587" s="278"/>
      <c r="B587" s="278"/>
      <c r="C587" s="278"/>
      <c r="E587" s="291"/>
      <c r="F587" s="291"/>
      <c r="G587" s="290"/>
      <c r="H587" s="289"/>
      <c r="I587" s="281"/>
    </row>
    <row r="588" spans="1:9" ht="12.75" x14ac:dyDescent="0.15">
      <c r="A588" s="278"/>
      <c r="B588" s="278"/>
      <c r="C588" s="278"/>
      <c r="E588" s="291"/>
      <c r="F588" s="291"/>
      <c r="G588" s="290"/>
      <c r="H588" s="289"/>
      <c r="I588" s="281"/>
    </row>
    <row r="589" spans="1:9" ht="12.75" x14ac:dyDescent="0.15">
      <c r="A589" s="278"/>
      <c r="B589" s="278"/>
      <c r="C589" s="278"/>
      <c r="E589" s="291"/>
      <c r="F589" s="291"/>
      <c r="G589" s="290"/>
      <c r="H589" s="289"/>
      <c r="I589" s="281"/>
    </row>
    <row r="590" spans="1:9" ht="12.75" x14ac:dyDescent="0.15">
      <c r="A590" s="278"/>
      <c r="B590" s="278"/>
      <c r="C590" s="278"/>
      <c r="E590" s="291"/>
      <c r="F590" s="291"/>
      <c r="G590" s="290"/>
      <c r="H590" s="289"/>
      <c r="I590" s="281"/>
    </row>
    <row r="591" spans="1:9" ht="12.75" x14ac:dyDescent="0.15">
      <c r="A591" s="278"/>
      <c r="B591" s="278"/>
      <c r="C591" s="278"/>
      <c r="E591" s="291"/>
      <c r="F591" s="291"/>
      <c r="G591" s="290"/>
      <c r="H591" s="289"/>
      <c r="I591" s="281"/>
    </row>
    <row r="592" spans="1:9" ht="12.75" x14ac:dyDescent="0.15">
      <c r="A592" s="278"/>
      <c r="B592" s="278"/>
      <c r="C592" s="278"/>
      <c r="E592" s="291"/>
      <c r="F592" s="291"/>
      <c r="G592" s="290"/>
      <c r="H592" s="289"/>
      <c r="I592" s="281"/>
    </row>
    <row r="593" spans="1:9" ht="12.75" x14ac:dyDescent="0.15">
      <c r="A593" s="278"/>
      <c r="B593" s="278"/>
      <c r="C593" s="278"/>
      <c r="E593" s="291"/>
      <c r="F593" s="291"/>
      <c r="G593" s="290"/>
      <c r="H593" s="289"/>
      <c r="I593" s="281"/>
    </row>
    <row r="594" spans="1:9" ht="12.75" x14ac:dyDescent="0.15">
      <c r="A594" s="278"/>
      <c r="B594" s="278"/>
      <c r="C594" s="278"/>
      <c r="E594" s="291"/>
      <c r="F594" s="291"/>
      <c r="G594" s="290"/>
      <c r="H594" s="289"/>
      <c r="I594" s="281"/>
    </row>
    <row r="595" spans="1:9" ht="12.75" x14ac:dyDescent="0.15">
      <c r="A595" s="278"/>
      <c r="B595" s="278"/>
      <c r="C595" s="278"/>
      <c r="E595" s="291"/>
      <c r="F595" s="291"/>
      <c r="G595" s="290"/>
      <c r="H595" s="289"/>
      <c r="I595" s="281"/>
    </row>
    <row r="596" spans="1:9" ht="12.75" x14ac:dyDescent="0.15">
      <c r="A596" s="278"/>
      <c r="B596" s="278"/>
      <c r="C596" s="278"/>
      <c r="E596" s="291"/>
      <c r="F596" s="291"/>
      <c r="G596" s="290"/>
      <c r="H596" s="289"/>
      <c r="I596" s="281"/>
    </row>
    <row r="597" spans="1:9" ht="12.75" x14ac:dyDescent="0.15">
      <c r="A597" s="278"/>
      <c r="B597" s="278"/>
      <c r="C597" s="278"/>
      <c r="E597" s="291"/>
      <c r="F597" s="291"/>
      <c r="G597" s="290"/>
      <c r="H597" s="289"/>
      <c r="I597" s="281"/>
    </row>
    <row r="598" spans="1:9" ht="12.75" x14ac:dyDescent="0.15">
      <c r="A598" s="278"/>
      <c r="B598" s="278"/>
      <c r="C598" s="278"/>
      <c r="E598" s="291"/>
      <c r="F598" s="291"/>
      <c r="G598" s="290"/>
      <c r="H598" s="289"/>
      <c r="I598" s="281"/>
    </row>
    <row r="599" spans="1:9" ht="12.75" x14ac:dyDescent="0.15">
      <c r="A599" s="278"/>
      <c r="B599" s="278"/>
      <c r="C599" s="278"/>
      <c r="E599" s="291"/>
      <c r="F599" s="291"/>
      <c r="G599" s="290"/>
      <c r="H599" s="289"/>
      <c r="I599" s="281"/>
    </row>
    <row r="600" spans="1:9" ht="12.75" x14ac:dyDescent="0.15">
      <c r="A600" s="278"/>
      <c r="B600" s="278"/>
      <c r="C600" s="278"/>
      <c r="E600" s="291"/>
      <c r="F600" s="291"/>
      <c r="G600" s="290"/>
      <c r="H600" s="289"/>
      <c r="I600" s="281"/>
    </row>
    <row r="601" spans="1:9" ht="12.75" x14ac:dyDescent="0.15">
      <c r="A601" s="278"/>
      <c r="B601" s="278"/>
      <c r="C601" s="278"/>
      <c r="E601" s="291"/>
      <c r="F601" s="291"/>
      <c r="G601" s="290"/>
      <c r="H601" s="289"/>
      <c r="I601" s="281"/>
    </row>
    <row r="602" spans="1:9" ht="12.75" x14ac:dyDescent="0.15">
      <c r="A602" s="278"/>
      <c r="B602" s="278"/>
      <c r="C602" s="278"/>
      <c r="E602" s="291"/>
      <c r="F602" s="291"/>
      <c r="G602" s="290"/>
      <c r="H602" s="289"/>
      <c r="I602" s="281"/>
    </row>
    <row r="603" spans="1:9" ht="12.75" x14ac:dyDescent="0.15">
      <c r="A603" s="278"/>
      <c r="B603" s="278"/>
      <c r="C603" s="278"/>
      <c r="E603" s="291"/>
      <c r="F603" s="291"/>
      <c r="G603" s="290"/>
      <c r="H603" s="289"/>
      <c r="I603" s="281"/>
    </row>
    <row r="604" spans="1:9" ht="12.75" x14ac:dyDescent="0.15">
      <c r="A604" s="278"/>
      <c r="B604" s="278"/>
      <c r="C604" s="278"/>
      <c r="E604" s="291"/>
      <c r="F604" s="291"/>
      <c r="G604" s="290"/>
      <c r="H604" s="289"/>
      <c r="I604" s="281"/>
    </row>
    <row r="605" spans="1:9" ht="12.75" x14ac:dyDescent="0.15">
      <c r="A605" s="278"/>
      <c r="B605" s="278"/>
      <c r="C605" s="278"/>
      <c r="E605" s="291"/>
      <c r="F605" s="291"/>
      <c r="G605" s="290"/>
      <c r="H605" s="289"/>
      <c r="I605" s="281"/>
    </row>
    <row r="606" spans="1:9" ht="12.75" x14ac:dyDescent="0.15">
      <c r="A606" s="278"/>
      <c r="B606" s="278"/>
      <c r="C606" s="278"/>
      <c r="E606" s="291"/>
      <c r="F606" s="291"/>
      <c r="G606" s="290"/>
      <c r="H606" s="289"/>
      <c r="I606" s="281"/>
    </row>
    <row r="607" spans="1:9" ht="12.75" x14ac:dyDescent="0.15">
      <c r="A607" s="278"/>
      <c r="B607" s="278"/>
      <c r="C607" s="278"/>
      <c r="E607" s="291"/>
      <c r="F607" s="291"/>
      <c r="G607" s="290"/>
      <c r="H607" s="289"/>
      <c r="I607" s="281"/>
    </row>
    <row r="608" spans="1:9" ht="12.75" x14ac:dyDescent="0.15">
      <c r="A608" s="278"/>
      <c r="B608" s="278"/>
      <c r="C608" s="278"/>
      <c r="E608" s="291"/>
      <c r="F608" s="291"/>
      <c r="G608" s="290"/>
      <c r="H608" s="289"/>
      <c r="I608" s="281"/>
    </row>
    <row r="609" spans="1:9" ht="12.75" x14ac:dyDescent="0.15">
      <c r="A609" s="278"/>
      <c r="B609" s="278"/>
      <c r="C609" s="278"/>
      <c r="E609" s="291"/>
      <c r="F609" s="291"/>
      <c r="G609" s="290"/>
      <c r="H609" s="289"/>
      <c r="I609" s="281"/>
    </row>
    <row r="610" spans="1:9" ht="12.75" x14ac:dyDescent="0.15">
      <c r="A610" s="278"/>
      <c r="B610" s="278"/>
      <c r="C610" s="278"/>
      <c r="E610" s="291"/>
      <c r="F610" s="291"/>
      <c r="G610" s="290"/>
      <c r="H610" s="289"/>
      <c r="I610" s="281"/>
    </row>
    <row r="611" spans="1:9" ht="12.75" x14ac:dyDescent="0.15">
      <c r="A611" s="278"/>
      <c r="B611" s="278"/>
      <c r="C611" s="278"/>
      <c r="E611" s="291"/>
      <c r="F611" s="291"/>
      <c r="G611" s="290"/>
      <c r="H611" s="289"/>
      <c r="I611" s="281"/>
    </row>
    <row r="612" spans="1:9" ht="12.75" x14ac:dyDescent="0.15">
      <c r="A612" s="278"/>
      <c r="B612" s="278"/>
      <c r="C612" s="278"/>
      <c r="E612" s="291"/>
      <c r="F612" s="291"/>
      <c r="G612" s="290"/>
      <c r="H612" s="289"/>
      <c r="I612" s="281"/>
    </row>
    <row r="613" spans="1:9" ht="12.75" x14ac:dyDescent="0.15">
      <c r="A613" s="278"/>
      <c r="B613" s="278"/>
      <c r="C613" s="278"/>
      <c r="E613" s="291"/>
      <c r="F613" s="291"/>
      <c r="G613" s="290"/>
      <c r="H613" s="289"/>
      <c r="I613" s="281"/>
    </row>
    <row r="614" spans="1:9" ht="12.75" x14ac:dyDescent="0.15">
      <c r="A614" s="278"/>
      <c r="B614" s="278"/>
      <c r="C614" s="278"/>
      <c r="E614" s="291"/>
      <c r="F614" s="291"/>
      <c r="G614" s="290"/>
      <c r="H614" s="289"/>
      <c r="I614" s="281"/>
    </row>
    <row r="615" spans="1:9" ht="12.75" x14ac:dyDescent="0.15">
      <c r="A615" s="278"/>
      <c r="B615" s="278"/>
      <c r="C615" s="278"/>
      <c r="E615" s="291"/>
      <c r="F615" s="291"/>
      <c r="G615" s="290"/>
      <c r="H615" s="289"/>
      <c r="I615" s="281"/>
    </row>
    <row r="616" spans="1:9" ht="12.75" x14ac:dyDescent="0.15">
      <c r="A616" s="278"/>
      <c r="B616" s="278"/>
      <c r="C616" s="278"/>
      <c r="E616" s="291"/>
      <c r="F616" s="291"/>
      <c r="G616" s="290"/>
      <c r="H616" s="289"/>
      <c r="I616" s="281"/>
    </row>
    <row r="617" spans="1:9" ht="12.75" x14ac:dyDescent="0.15">
      <c r="A617" s="278"/>
      <c r="B617" s="278"/>
      <c r="C617" s="278"/>
      <c r="E617" s="291"/>
      <c r="F617" s="291"/>
      <c r="G617" s="290"/>
      <c r="H617" s="289"/>
      <c r="I617" s="281"/>
    </row>
    <row r="618" spans="1:9" ht="12.75" x14ac:dyDescent="0.15">
      <c r="A618" s="278"/>
      <c r="B618" s="278"/>
      <c r="C618" s="278"/>
      <c r="E618" s="291"/>
      <c r="F618" s="291"/>
      <c r="G618" s="290"/>
      <c r="H618" s="289"/>
      <c r="I618" s="281"/>
    </row>
    <row r="619" spans="1:9" ht="12.75" x14ac:dyDescent="0.15">
      <c r="A619" s="278"/>
      <c r="B619" s="278"/>
      <c r="C619" s="278"/>
      <c r="E619" s="291"/>
      <c r="F619" s="291"/>
      <c r="G619" s="290"/>
      <c r="H619" s="289"/>
      <c r="I619" s="281"/>
    </row>
    <row r="620" spans="1:9" ht="12.75" x14ac:dyDescent="0.15">
      <c r="A620" s="278"/>
      <c r="B620" s="278"/>
      <c r="C620" s="278"/>
      <c r="E620" s="291"/>
      <c r="F620" s="291"/>
      <c r="G620" s="290"/>
      <c r="H620" s="289"/>
      <c r="I620" s="281"/>
    </row>
    <row r="621" spans="1:9" ht="12.75" x14ac:dyDescent="0.15">
      <c r="A621" s="278"/>
      <c r="B621" s="278"/>
      <c r="C621" s="278"/>
      <c r="E621" s="291"/>
      <c r="F621" s="291"/>
      <c r="G621" s="290"/>
      <c r="H621" s="289"/>
      <c r="I621" s="281"/>
    </row>
    <row r="622" spans="1:9" ht="12.75" x14ac:dyDescent="0.15">
      <c r="A622" s="278"/>
      <c r="B622" s="278"/>
      <c r="C622" s="278"/>
      <c r="E622" s="291"/>
      <c r="F622" s="291"/>
      <c r="G622" s="290"/>
      <c r="H622" s="289"/>
      <c r="I622" s="281"/>
    </row>
    <row r="623" spans="1:9" ht="12.75" x14ac:dyDescent="0.15">
      <c r="A623" s="278"/>
      <c r="B623" s="278"/>
      <c r="C623" s="278"/>
      <c r="E623" s="291"/>
      <c r="F623" s="291"/>
      <c r="G623" s="290"/>
      <c r="H623" s="289"/>
      <c r="I623" s="281"/>
    </row>
    <row r="624" spans="1:9" ht="12.75" x14ac:dyDescent="0.15">
      <c r="A624" s="278"/>
      <c r="B624" s="278"/>
      <c r="C624" s="278"/>
      <c r="E624" s="291"/>
      <c r="F624" s="291"/>
      <c r="G624" s="290"/>
      <c r="H624" s="289"/>
      <c r="I624" s="281"/>
    </row>
    <row r="625" spans="1:9" ht="12.75" x14ac:dyDescent="0.15">
      <c r="A625" s="278"/>
      <c r="B625" s="278"/>
      <c r="C625" s="278"/>
      <c r="E625" s="291"/>
      <c r="F625" s="291"/>
      <c r="G625" s="290"/>
      <c r="H625" s="289"/>
      <c r="I625" s="281"/>
    </row>
    <row r="626" spans="1:9" ht="12.75" x14ac:dyDescent="0.15">
      <c r="A626" s="278"/>
      <c r="B626" s="278"/>
      <c r="C626" s="278"/>
      <c r="E626" s="291"/>
      <c r="F626" s="291"/>
      <c r="G626" s="290"/>
      <c r="H626" s="289"/>
      <c r="I626" s="281"/>
    </row>
    <row r="627" spans="1:9" ht="12.75" x14ac:dyDescent="0.15">
      <c r="A627" s="278"/>
      <c r="B627" s="278"/>
      <c r="C627" s="278"/>
      <c r="E627" s="291"/>
      <c r="F627" s="291"/>
      <c r="G627" s="290"/>
      <c r="H627" s="289"/>
      <c r="I627" s="281"/>
    </row>
    <row r="628" spans="1:9" ht="12.75" x14ac:dyDescent="0.15">
      <c r="A628" s="278"/>
      <c r="B628" s="278"/>
      <c r="C628" s="278"/>
      <c r="E628" s="291"/>
      <c r="F628" s="291"/>
      <c r="G628" s="290"/>
      <c r="H628" s="289"/>
      <c r="I628" s="281"/>
    </row>
    <row r="629" spans="1:9" ht="12.75" x14ac:dyDescent="0.15">
      <c r="A629" s="278"/>
      <c r="B629" s="278"/>
      <c r="C629" s="278"/>
      <c r="E629" s="291"/>
      <c r="F629" s="291"/>
      <c r="G629" s="290"/>
      <c r="H629" s="289"/>
      <c r="I629" s="281"/>
    </row>
    <row r="630" spans="1:9" ht="12.75" x14ac:dyDescent="0.15">
      <c r="A630" s="278"/>
      <c r="B630" s="278"/>
      <c r="C630" s="278"/>
      <c r="E630" s="291"/>
      <c r="F630" s="291"/>
      <c r="G630" s="290"/>
      <c r="H630" s="289"/>
      <c r="I630" s="281"/>
    </row>
    <row r="631" spans="1:9" ht="12.75" x14ac:dyDescent="0.15">
      <c r="A631" s="278"/>
      <c r="B631" s="278"/>
      <c r="C631" s="278"/>
      <c r="E631" s="291"/>
      <c r="F631" s="291"/>
      <c r="G631" s="290"/>
      <c r="H631" s="289"/>
      <c r="I631" s="281"/>
    </row>
    <row r="632" spans="1:9" ht="12.75" x14ac:dyDescent="0.15">
      <c r="A632" s="278"/>
      <c r="B632" s="278"/>
      <c r="C632" s="278"/>
      <c r="E632" s="291"/>
      <c r="F632" s="291"/>
      <c r="G632" s="290"/>
      <c r="H632" s="289"/>
      <c r="I632" s="281"/>
    </row>
    <row r="633" spans="1:9" ht="12.75" x14ac:dyDescent="0.15">
      <c r="A633" s="278"/>
      <c r="B633" s="278"/>
      <c r="C633" s="278"/>
      <c r="E633" s="291"/>
      <c r="F633" s="291"/>
      <c r="G633" s="290"/>
      <c r="H633" s="289"/>
      <c r="I633" s="281"/>
    </row>
    <row r="634" spans="1:9" ht="12.75" x14ac:dyDescent="0.15">
      <c r="A634" s="278"/>
      <c r="B634" s="278"/>
      <c r="C634" s="278"/>
      <c r="E634" s="291"/>
      <c r="F634" s="291"/>
      <c r="G634" s="290"/>
      <c r="H634" s="289"/>
      <c r="I634" s="281"/>
    </row>
    <row r="635" spans="1:9" ht="12.75" x14ac:dyDescent="0.15">
      <c r="A635" s="278"/>
      <c r="B635" s="278"/>
      <c r="C635" s="278"/>
      <c r="E635" s="291"/>
      <c r="F635" s="291"/>
      <c r="G635" s="290"/>
      <c r="H635" s="289"/>
      <c r="I635" s="281"/>
    </row>
    <row r="636" spans="1:9" ht="12.75" x14ac:dyDescent="0.15">
      <c r="A636" s="278"/>
      <c r="B636" s="278"/>
      <c r="C636" s="278"/>
      <c r="E636" s="291"/>
      <c r="F636" s="291"/>
      <c r="G636" s="290"/>
      <c r="H636" s="289"/>
      <c r="I636" s="281"/>
    </row>
    <row r="637" spans="1:9" ht="12.75" x14ac:dyDescent="0.15">
      <c r="A637" s="278"/>
      <c r="B637" s="278"/>
      <c r="C637" s="278"/>
      <c r="E637" s="291"/>
      <c r="F637" s="291"/>
      <c r="G637" s="290"/>
      <c r="H637" s="289"/>
      <c r="I637" s="281"/>
    </row>
    <row r="638" spans="1:9" ht="12.75" x14ac:dyDescent="0.15">
      <c r="A638" s="278"/>
      <c r="B638" s="278"/>
      <c r="C638" s="278"/>
      <c r="E638" s="291"/>
      <c r="F638" s="291"/>
      <c r="G638" s="290"/>
      <c r="H638" s="289"/>
      <c r="I638" s="281"/>
    </row>
    <row r="639" spans="1:9" ht="12.75" x14ac:dyDescent="0.15">
      <c r="A639" s="278"/>
      <c r="B639" s="278"/>
      <c r="C639" s="278"/>
      <c r="E639" s="291"/>
      <c r="F639" s="291"/>
      <c r="G639" s="290"/>
      <c r="H639" s="289"/>
      <c r="I639" s="281"/>
    </row>
    <row r="640" spans="1:9" ht="12.75" x14ac:dyDescent="0.15">
      <c r="A640" s="278"/>
      <c r="B640" s="278"/>
      <c r="C640" s="278"/>
      <c r="E640" s="291"/>
      <c r="F640" s="291"/>
      <c r="G640" s="290"/>
      <c r="H640" s="289"/>
      <c r="I640" s="281"/>
    </row>
    <row r="641" spans="1:9" ht="12.75" x14ac:dyDescent="0.15">
      <c r="A641" s="278"/>
      <c r="B641" s="278"/>
      <c r="C641" s="278"/>
      <c r="E641" s="291"/>
      <c r="F641" s="291"/>
      <c r="G641" s="290"/>
      <c r="H641" s="289"/>
      <c r="I641" s="281"/>
    </row>
    <row r="642" spans="1:9" ht="12.75" x14ac:dyDescent="0.15">
      <c r="A642" s="278"/>
      <c r="B642" s="278"/>
      <c r="C642" s="278"/>
      <c r="E642" s="291"/>
      <c r="F642" s="291"/>
      <c r="G642" s="290"/>
      <c r="H642" s="289"/>
      <c r="I642" s="281"/>
    </row>
    <row r="643" spans="1:9" ht="12.75" x14ac:dyDescent="0.15">
      <c r="A643" s="278"/>
      <c r="B643" s="278"/>
      <c r="C643" s="278"/>
      <c r="E643" s="291"/>
      <c r="F643" s="291"/>
      <c r="G643" s="290"/>
      <c r="H643" s="289"/>
      <c r="I643" s="281"/>
    </row>
    <row r="644" spans="1:9" ht="12.75" x14ac:dyDescent="0.15">
      <c r="A644" s="278"/>
      <c r="B644" s="278"/>
      <c r="C644" s="278"/>
      <c r="E644" s="291"/>
      <c r="F644" s="291"/>
      <c r="G644" s="290"/>
      <c r="H644" s="289"/>
      <c r="I644" s="281"/>
    </row>
    <row r="645" spans="1:9" ht="12.75" x14ac:dyDescent="0.15">
      <c r="A645" s="278"/>
      <c r="B645" s="278"/>
      <c r="C645" s="278"/>
      <c r="E645" s="291"/>
      <c r="F645" s="291"/>
      <c r="G645" s="290"/>
      <c r="H645" s="289"/>
      <c r="I645" s="281"/>
    </row>
    <row r="646" spans="1:9" ht="12.75" x14ac:dyDescent="0.15">
      <c r="A646" s="278"/>
      <c r="B646" s="278"/>
      <c r="C646" s="278"/>
      <c r="E646" s="291"/>
      <c r="F646" s="291"/>
      <c r="G646" s="290"/>
      <c r="H646" s="289"/>
      <c r="I646" s="281"/>
    </row>
    <row r="647" spans="1:9" ht="12.75" x14ac:dyDescent="0.15">
      <c r="A647" s="278"/>
      <c r="B647" s="278"/>
      <c r="C647" s="278"/>
      <c r="E647" s="291"/>
      <c r="F647" s="291"/>
      <c r="G647" s="290"/>
      <c r="H647" s="289"/>
      <c r="I647" s="281"/>
    </row>
    <row r="648" spans="1:9" ht="12.75" x14ac:dyDescent="0.15">
      <c r="A648" s="278"/>
      <c r="B648" s="278"/>
      <c r="C648" s="278"/>
      <c r="E648" s="291"/>
      <c r="F648" s="291"/>
      <c r="G648" s="290"/>
      <c r="H648" s="289"/>
      <c r="I648" s="281"/>
    </row>
    <row r="649" spans="1:9" ht="12.75" x14ac:dyDescent="0.15">
      <c r="A649" s="278"/>
      <c r="B649" s="278"/>
      <c r="C649" s="278"/>
      <c r="E649" s="291"/>
      <c r="F649" s="291"/>
      <c r="G649" s="290"/>
      <c r="H649" s="289"/>
      <c r="I649" s="281"/>
    </row>
    <row r="650" spans="1:9" ht="12.75" x14ac:dyDescent="0.15">
      <c r="A650" s="278"/>
      <c r="B650" s="278"/>
      <c r="C650" s="278"/>
      <c r="E650" s="291"/>
      <c r="F650" s="291"/>
      <c r="G650" s="290"/>
      <c r="H650" s="289"/>
      <c r="I650" s="281"/>
    </row>
    <row r="651" spans="1:9" ht="12.75" x14ac:dyDescent="0.15">
      <c r="A651" s="278"/>
      <c r="B651" s="278"/>
      <c r="C651" s="278"/>
      <c r="E651" s="291"/>
      <c r="F651" s="291"/>
      <c r="G651" s="290"/>
      <c r="H651" s="289"/>
      <c r="I651" s="281"/>
    </row>
    <row r="652" spans="1:9" ht="12.75" x14ac:dyDescent="0.15">
      <c r="A652" s="278"/>
      <c r="B652" s="278"/>
      <c r="C652" s="278"/>
      <c r="E652" s="291"/>
      <c r="F652" s="291"/>
      <c r="G652" s="290"/>
      <c r="H652" s="289"/>
      <c r="I652" s="281"/>
    </row>
    <row r="653" spans="1:9" ht="12.75" x14ac:dyDescent="0.15">
      <c r="A653" s="278"/>
      <c r="B653" s="278"/>
      <c r="C653" s="278"/>
      <c r="E653" s="291"/>
      <c r="F653" s="291"/>
      <c r="G653" s="290"/>
      <c r="H653" s="289"/>
      <c r="I653" s="281"/>
    </row>
    <row r="654" spans="1:9" ht="12.75" x14ac:dyDescent="0.15">
      <c r="A654" s="278"/>
      <c r="B654" s="278"/>
      <c r="C654" s="278"/>
      <c r="E654" s="291"/>
      <c r="F654" s="291"/>
      <c r="G654" s="290"/>
      <c r="H654" s="289"/>
      <c r="I654" s="281"/>
    </row>
    <row r="655" spans="1:9" ht="12.75" x14ac:dyDescent="0.15">
      <c r="A655" s="278"/>
      <c r="B655" s="278"/>
      <c r="C655" s="278"/>
      <c r="E655" s="291"/>
      <c r="F655" s="291"/>
      <c r="G655" s="290"/>
      <c r="H655" s="289"/>
      <c r="I655" s="281"/>
    </row>
    <row r="656" spans="1:9" ht="12.75" x14ac:dyDescent="0.15">
      <c r="A656" s="278"/>
      <c r="B656" s="278"/>
      <c r="C656" s="278"/>
      <c r="E656" s="291"/>
      <c r="F656" s="291"/>
      <c r="G656" s="290"/>
      <c r="H656" s="289"/>
      <c r="I656" s="281"/>
    </row>
    <row r="657" spans="1:9" ht="12.75" x14ac:dyDescent="0.15">
      <c r="A657" s="278"/>
      <c r="B657" s="278"/>
      <c r="C657" s="278"/>
      <c r="E657" s="291"/>
      <c r="F657" s="291"/>
      <c r="G657" s="290"/>
      <c r="H657" s="289"/>
      <c r="I657" s="281"/>
    </row>
    <row r="658" spans="1:9" ht="12.75" x14ac:dyDescent="0.15">
      <c r="A658" s="278"/>
      <c r="B658" s="278"/>
      <c r="C658" s="278"/>
      <c r="E658" s="291"/>
      <c r="F658" s="291"/>
      <c r="G658" s="290"/>
      <c r="H658" s="289"/>
      <c r="I658" s="281"/>
    </row>
    <row r="659" spans="1:9" ht="12.75" x14ac:dyDescent="0.15">
      <c r="A659" s="278"/>
      <c r="B659" s="278"/>
      <c r="C659" s="278"/>
      <c r="E659" s="291"/>
      <c r="F659" s="291"/>
      <c r="G659" s="290"/>
      <c r="H659" s="289"/>
      <c r="I659" s="281"/>
    </row>
    <row r="660" spans="1:9" ht="12.75" x14ac:dyDescent="0.15">
      <c r="A660" s="278"/>
      <c r="B660" s="278"/>
      <c r="C660" s="278"/>
      <c r="E660" s="291"/>
      <c r="F660" s="291"/>
      <c r="G660" s="290"/>
      <c r="H660" s="289"/>
      <c r="I660" s="281"/>
    </row>
    <row r="661" spans="1:9" ht="12.75" x14ac:dyDescent="0.15">
      <c r="A661" s="278"/>
      <c r="B661" s="278"/>
      <c r="C661" s="278"/>
      <c r="E661" s="291"/>
      <c r="F661" s="291"/>
      <c r="G661" s="290"/>
      <c r="H661" s="289"/>
      <c r="I661" s="281"/>
    </row>
    <row r="662" spans="1:9" ht="12.75" x14ac:dyDescent="0.15">
      <c r="A662" s="278"/>
      <c r="B662" s="278"/>
      <c r="C662" s="278"/>
      <c r="E662" s="291"/>
      <c r="F662" s="291"/>
      <c r="G662" s="290"/>
      <c r="H662" s="289"/>
      <c r="I662" s="281"/>
    </row>
    <row r="663" spans="1:9" ht="12.75" x14ac:dyDescent="0.15">
      <c r="A663" s="278"/>
      <c r="B663" s="278"/>
      <c r="C663" s="278"/>
      <c r="E663" s="291"/>
      <c r="F663" s="291"/>
      <c r="G663" s="290"/>
      <c r="H663" s="289"/>
      <c r="I663" s="281"/>
    </row>
    <row r="664" spans="1:9" ht="12.75" x14ac:dyDescent="0.15">
      <c r="A664" s="278"/>
      <c r="B664" s="278"/>
      <c r="C664" s="278"/>
      <c r="E664" s="291"/>
      <c r="F664" s="291"/>
      <c r="G664" s="290"/>
      <c r="H664" s="289"/>
      <c r="I664" s="281"/>
    </row>
    <row r="665" spans="1:9" ht="12.75" x14ac:dyDescent="0.15">
      <c r="A665" s="278"/>
      <c r="B665" s="278"/>
      <c r="C665" s="278"/>
      <c r="E665" s="291"/>
      <c r="F665" s="291"/>
      <c r="G665" s="290"/>
      <c r="H665" s="289"/>
      <c r="I665" s="281"/>
    </row>
    <row r="666" spans="1:9" ht="12.75" x14ac:dyDescent="0.15">
      <c r="A666" s="278"/>
      <c r="B666" s="278"/>
      <c r="C666" s="278"/>
      <c r="E666" s="291"/>
      <c r="F666" s="291"/>
      <c r="G666" s="290"/>
      <c r="H666" s="289"/>
      <c r="I666" s="281"/>
    </row>
    <row r="667" spans="1:9" ht="12.75" x14ac:dyDescent="0.15">
      <c r="A667" s="278"/>
      <c r="B667" s="278"/>
      <c r="C667" s="278"/>
      <c r="E667" s="291"/>
      <c r="F667" s="291"/>
      <c r="G667" s="290"/>
      <c r="H667" s="289"/>
      <c r="I667" s="281"/>
    </row>
    <row r="668" spans="1:9" ht="12.75" x14ac:dyDescent="0.15">
      <c r="A668" s="278"/>
      <c r="B668" s="278"/>
      <c r="C668" s="278"/>
      <c r="E668" s="291"/>
      <c r="F668" s="291"/>
      <c r="G668" s="290"/>
      <c r="H668" s="289"/>
      <c r="I668" s="281"/>
    </row>
    <row r="669" spans="1:9" ht="12.75" x14ac:dyDescent="0.15">
      <c r="A669" s="278"/>
      <c r="B669" s="278"/>
      <c r="C669" s="278"/>
      <c r="E669" s="291"/>
      <c r="F669" s="291"/>
      <c r="G669" s="290"/>
      <c r="H669" s="289"/>
      <c r="I669" s="281"/>
    </row>
    <row r="670" spans="1:9" ht="12.75" x14ac:dyDescent="0.15">
      <c r="A670" s="278"/>
      <c r="B670" s="278"/>
      <c r="C670" s="278"/>
      <c r="E670" s="291"/>
      <c r="F670" s="291"/>
      <c r="G670" s="290"/>
      <c r="H670" s="289"/>
      <c r="I670" s="281"/>
    </row>
    <row r="671" spans="1:9" ht="12.75" x14ac:dyDescent="0.15">
      <c r="A671" s="278"/>
      <c r="B671" s="278"/>
      <c r="C671" s="278"/>
      <c r="E671" s="291"/>
      <c r="F671" s="291"/>
      <c r="G671" s="290"/>
      <c r="H671" s="289"/>
      <c r="I671" s="281"/>
    </row>
    <row r="672" spans="1:9" ht="12.75" x14ac:dyDescent="0.15">
      <c r="A672" s="278"/>
      <c r="B672" s="278"/>
      <c r="C672" s="278"/>
      <c r="E672" s="291"/>
      <c r="F672" s="291"/>
      <c r="G672" s="290"/>
      <c r="H672" s="289"/>
      <c r="I672" s="281"/>
    </row>
    <row r="673" spans="1:9" ht="12.75" x14ac:dyDescent="0.15">
      <c r="A673" s="278"/>
      <c r="B673" s="278"/>
      <c r="C673" s="278"/>
      <c r="E673" s="291"/>
      <c r="F673" s="291"/>
      <c r="G673" s="290"/>
      <c r="H673" s="289"/>
      <c r="I673" s="281"/>
    </row>
    <row r="674" spans="1:9" ht="12.75" x14ac:dyDescent="0.15">
      <c r="A674" s="278"/>
      <c r="B674" s="278"/>
      <c r="C674" s="278"/>
      <c r="E674" s="291"/>
      <c r="F674" s="291"/>
      <c r="G674" s="290"/>
      <c r="H674" s="289"/>
      <c r="I674" s="281"/>
    </row>
    <row r="675" spans="1:9" ht="12.75" x14ac:dyDescent="0.15">
      <c r="A675" s="278"/>
      <c r="B675" s="278"/>
      <c r="C675" s="278"/>
      <c r="E675" s="291"/>
      <c r="F675" s="291"/>
      <c r="G675" s="290"/>
      <c r="H675" s="289"/>
      <c r="I675" s="281"/>
    </row>
    <row r="676" spans="1:9" ht="12.75" x14ac:dyDescent="0.15">
      <c r="A676" s="278"/>
      <c r="B676" s="278"/>
      <c r="C676" s="278"/>
      <c r="E676" s="291"/>
      <c r="F676" s="291"/>
      <c r="G676" s="290"/>
      <c r="H676" s="289"/>
      <c r="I676" s="281"/>
    </row>
    <row r="677" spans="1:9" ht="12.75" x14ac:dyDescent="0.15">
      <c r="A677" s="278"/>
      <c r="B677" s="278"/>
      <c r="C677" s="278"/>
      <c r="E677" s="291"/>
      <c r="F677" s="291"/>
      <c r="G677" s="290"/>
      <c r="H677" s="289"/>
      <c r="I677" s="281"/>
    </row>
    <row r="678" spans="1:9" ht="12.75" x14ac:dyDescent="0.15">
      <c r="A678" s="278"/>
      <c r="B678" s="278"/>
      <c r="C678" s="278"/>
      <c r="E678" s="291"/>
      <c r="F678" s="291"/>
      <c r="G678" s="290"/>
      <c r="H678" s="289"/>
      <c r="I678" s="281"/>
    </row>
    <row r="679" spans="1:9" ht="12.75" x14ac:dyDescent="0.15">
      <c r="A679" s="278"/>
      <c r="B679" s="278"/>
      <c r="C679" s="278"/>
      <c r="E679" s="291"/>
      <c r="F679" s="291"/>
      <c r="G679" s="290"/>
      <c r="H679" s="289"/>
      <c r="I679" s="281"/>
    </row>
    <row r="680" spans="1:9" ht="12.75" x14ac:dyDescent="0.15">
      <c r="A680" s="278"/>
      <c r="B680" s="278"/>
      <c r="C680" s="278"/>
      <c r="E680" s="291"/>
      <c r="F680" s="291"/>
      <c r="G680" s="290"/>
      <c r="H680" s="289"/>
      <c r="I680" s="281"/>
    </row>
    <row r="681" spans="1:9" ht="12.75" x14ac:dyDescent="0.15">
      <c r="A681" s="278"/>
      <c r="B681" s="278"/>
      <c r="C681" s="278"/>
      <c r="E681" s="291"/>
      <c r="F681" s="291"/>
      <c r="G681" s="290"/>
      <c r="H681" s="289"/>
      <c r="I681" s="281"/>
    </row>
    <row r="682" spans="1:9" ht="12.75" x14ac:dyDescent="0.15">
      <c r="A682" s="278"/>
      <c r="B682" s="278"/>
      <c r="C682" s="278"/>
      <c r="E682" s="291"/>
      <c r="F682" s="291"/>
      <c r="G682" s="290"/>
      <c r="H682" s="289"/>
      <c r="I682" s="281"/>
    </row>
    <row r="683" spans="1:9" ht="12.75" x14ac:dyDescent="0.15">
      <c r="A683" s="278"/>
      <c r="B683" s="278"/>
      <c r="C683" s="278"/>
      <c r="E683" s="291"/>
      <c r="F683" s="291"/>
      <c r="G683" s="290"/>
      <c r="H683" s="289"/>
      <c r="I683" s="281"/>
    </row>
    <row r="684" spans="1:9" ht="12.75" x14ac:dyDescent="0.15">
      <c r="A684" s="278"/>
      <c r="B684" s="278"/>
      <c r="C684" s="278"/>
      <c r="E684" s="291"/>
      <c r="F684" s="291"/>
      <c r="G684" s="290"/>
      <c r="H684" s="289"/>
      <c r="I684" s="281"/>
    </row>
    <row r="685" spans="1:9" ht="12.75" x14ac:dyDescent="0.15">
      <c r="A685" s="278"/>
      <c r="B685" s="278"/>
      <c r="C685" s="278"/>
      <c r="E685" s="291"/>
      <c r="F685" s="291"/>
      <c r="G685" s="290"/>
      <c r="H685" s="289"/>
      <c r="I685" s="281"/>
    </row>
    <row r="686" spans="1:9" ht="12.75" x14ac:dyDescent="0.15">
      <c r="A686" s="278"/>
      <c r="B686" s="278"/>
      <c r="C686" s="278"/>
      <c r="E686" s="291"/>
      <c r="F686" s="291"/>
      <c r="G686" s="290"/>
      <c r="H686" s="289"/>
      <c r="I686" s="281"/>
    </row>
    <row r="687" spans="1:9" ht="12.75" x14ac:dyDescent="0.15">
      <c r="A687" s="278"/>
      <c r="B687" s="278"/>
      <c r="C687" s="278"/>
      <c r="E687" s="291"/>
      <c r="F687" s="291"/>
      <c r="G687" s="290"/>
      <c r="H687" s="289"/>
      <c r="I687" s="281"/>
    </row>
    <row r="688" spans="1:9" ht="12.75" x14ac:dyDescent="0.15">
      <c r="A688" s="278"/>
      <c r="B688" s="278"/>
      <c r="C688" s="278"/>
      <c r="E688" s="291"/>
      <c r="F688" s="291"/>
      <c r="G688" s="290"/>
      <c r="H688" s="289"/>
      <c r="I688" s="281"/>
    </row>
    <row r="689" spans="1:9" ht="12.75" x14ac:dyDescent="0.15">
      <c r="A689" s="278"/>
      <c r="B689" s="278"/>
      <c r="C689" s="278"/>
      <c r="E689" s="291"/>
      <c r="F689" s="291"/>
      <c r="G689" s="290"/>
      <c r="H689" s="289"/>
      <c r="I689" s="281"/>
    </row>
    <row r="690" spans="1:9" ht="12.75" x14ac:dyDescent="0.15">
      <c r="A690" s="278"/>
      <c r="B690" s="278"/>
      <c r="C690" s="278"/>
      <c r="E690" s="291"/>
      <c r="F690" s="291"/>
      <c r="G690" s="290"/>
      <c r="H690" s="289"/>
      <c r="I690" s="281"/>
    </row>
    <row r="691" spans="1:9" ht="12.75" x14ac:dyDescent="0.15">
      <c r="A691" s="278"/>
      <c r="B691" s="278"/>
      <c r="C691" s="278"/>
      <c r="E691" s="291"/>
      <c r="F691" s="291"/>
      <c r="G691" s="290"/>
      <c r="H691" s="289"/>
      <c r="I691" s="281"/>
    </row>
    <row r="692" spans="1:9" ht="12.75" x14ac:dyDescent="0.15">
      <c r="A692" s="278"/>
      <c r="B692" s="278"/>
      <c r="C692" s="278"/>
      <c r="E692" s="291"/>
      <c r="F692" s="291"/>
      <c r="G692" s="290"/>
      <c r="H692" s="289"/>
      <c r="I692" s="281"/>
    </row>
    <row r="693" spans="1:9" ht="12.75" x14ac:dyDescent="0.15">
      <c r="A693" s="278"/>
      <c r="B693" s="278"/>
      <c r="C693" s="278"/>
      <c r="E693" s="291"/>
      <c r="F693" s="291"/>
      <c r="G693" s="290"/>
      <c r="H693" s="289"/>
      <c r="I693" s="281"/>
    </row>
    <row r="694" spans="1:9" ht="12.75" x14ac:dyDescent="0.15">
      <c r="A694" s="278"/>
      <c r="B694" s="278"/>
      <c r="C694" s="278"/>
      <c r="E694" s="291"/>
      <c r="F694" s="291"/>
      <c r="G694" s="290"/>
      <c r="H694" s="289"/>
      <c r="I694" s="281"/>
    </row>
    <row r="695" spans="1:9" ht="12.75" x14ac:dyDescent="0.15">
      <c r="A695" s="278"/>
      <c r="B695" s="278"/>
      <c r="C695" s="278"/>
      <c r="E695" s="291"/>
      <c r="F695" s="291"/>
      <c r="G695" s="290"/>
      <c r="H695" s="289"/>
      <c r="I695" s="281"/>
    </row>
    <row r="696" spans="1:9" ht="12.75" x14ac:dyDescent="0.15">
      <c r="A696" s="278"/>
      <c r="B696" s="278"/>
      <c r="C696" s="278"/>
      <c r="E696" s="291"/>
      <c r="F696" s="291"/>
      <c r="G696" s="290"/>
      <c r="H696" s="289"/>
      <c r="I696" s="281"/>
    </row>
    <row r="697" spans="1:9" ht="12.75" x14ac:dyDescent="0.15">
      <c r="A697" s="278"/>
      <c r="B697" s="278"/>
      <c r="C697" s="278"/>
      <c r="E697" s="291"/>
      <c r="F697" s="291"/>
      <c r="G697" s="290"/>
      <c r="H697" s="289"/>
      <c r="I697" s="281"/>
    </row>
    <row r="698" spans="1:9" ht="12.75" x14ac:dyDescent="0.15">
      <c r="A698" s="278"/>
      <c r="B698" s="278"/>
      <c r="C698" s="278"/>
      <c r="E698" s="291"/>
      <c r="F698" s="291"/>
      <c r="G698" s="290"/>
      <c r="H698" s="289"/>
      <c r="I698" s="281"/>
    </row>
    <row r="699" spans="1:9" ht="12.75" x14ac:dyDescent="0.15">
      <c r="A699" s="278"/>
      <c r="B699" s="278"/>
      <c r="C699" s="278"/>
      <c r="E699" s="291"/>
      <c r="F699" s="291"/>
      <c r="G699" s="290"/>
      <c r="H699" s="289"/>
      <c r="I699" s="281"/>
    </row>
    <row r="700" spans="1:9" ht="12.75" x14ac:dyDescent="0.15">
      <c r="A700" s="278"/>
      <c r="B700" s="278"/>
      <c r="C700" s="278"/>
      <c r="E700" s="291"/>
      <c r="F700" s="291"/>
      <c r="G700" s="290"/>
      <c r="H700" s="289"/>
      <c r="I700" s="281"/>
    </row>
    <row r="701" spans="1:9" ht="12.75" x14ac:dyDescent="0.15">
      <c r="A701" s="278"/>
      <c r="B701" s="278"/>
      <c r="C701" s="278"/>
      <c r="E701" s="291"/>
      <c r="F701" s="291"/>
      <c r="G701" s="290"/>
      <c r="H701" s="289"/>
      <c r="I701" s="281"/>
    </row>
    <row r="702" spans="1:9" ht="12.75" x14ac:dyDescent="0.15">
      <c r="A702" s="278"/>
      <c r="B702" s="278"/>
      <c r="C702" s="278"/>
      <c r="E702" s="291"/>
      <c r="F702" s="291"/>
      <c r="G702" s="290"/>
      <c r="H702" s="289"/>
      <c r="I702" s="281"/>
    </row>
    <row r="703" spans="1:9" ht="12.75" x14ac:dyDescent="0.15">
      <c r="A703" s="278"/>
      <c r="B703" s="278"/>
      <c r="C703" s="278"/>
      <c r="E703" s="291"/>
      <c r="F703" s="291"/>
      <c r="G703" s="290"/>
      <c r="H703" s="289"/>
      <c r="I703" s="281"/>
    </row>
    <row r="704" spans="1:9" ht="12.75" x14ac:dyDescent="0.15">
      <c r="A704" s="278"/>
      <c r="B704" s="278"/>
      <c r="C704" s="278"/>
      <c r="E704" s="291"/>
      <c r="F704" s="291"/>
      <c r="G704" s="290"/>
      <c r="H704" s="289"/>
      <c r="I704" s="281"/>
    </row>
    <row r="705" spans="1:9" ht="12.75" x14ac:dyDescent="0.15">
      <c r="A705" s="278"/>
      <c r="B705" s="278"/>
      <c r="C705" s="278"/>
      <c r="E705" s="291"/>
      <c r="F705" s="291"/>
      <c r="G705" s="290"/>
      <c r="H705" s="289"/>
      <c r="I705" s="281"/>
    </row>
    <row r="706" spans="1:9" ht="12.75" x14ac:dyDescent="0.15">
      <c r="A706" s="278"/>
      <c r="B706" s="278"/>
      <c r="C706" s="278"/>
      <c r="E706" s="291"/>
      <c r="F706" s="291"/>
      <c r="G706" s="290"/>
      <c r="H706" s="289"/>
      <c r="I706" s="281"/>
    </row>
    <row r="707" spans="1:9" ht="12.75" x14ac:dyDescent="0.15">
      <c r="A707" s="278"/>
      <c r="B707" s="278"/>
      <c r="C707" s="278"/>
      <c r="E707" s="291"/>
      <c r="F707" s="291"/>
      <c r="G707" s="290"/>
      <c r="H707" s="289"/>
      <c r="I707" s="281"/>
    </row>
    <row r="708" spans="1:9" ht="12.75" x14ac:dyDescent="0.15">
      <c r="A708" s="278"/>
      <c r="B708" s="278"/>
      <c r="C708" s="278"/>
      <c r="E708" s="291"/>
      <c r="F708" s="291"/>
      <c r="G708" s="290"/>
      <c r="H708" s="289"/>
      <c r="I708" s="281"/>
    </row>
    <row r="709" spans="1:9" ht="12.75" x14ac:dyDescent="0.15">
      <c r="A709" s="278"/>
      <c r="B709" s="278"/>
      <c r="C709" s="278"/>
      <c r="E709" s="291"/>
      <c r="F709" s="291"/>
      <c r="G709" s="290"/>
      <c r="H709" s="289"/>
      <c r="I709" s="281"/>
    </row>
    <row r="710" spans="1:9" ht="12.75" x14ac:dyDescent="0.15">
      <c r="A710" s="278"/>
      <c r="B710" s="278"/>
      <c r="C710" s="278"/>
      <c r="E710" s="291"/>
      <c r="F710" s="291"/>
      <c r="G710" s="290"/>
      <c r="H710" s="289"/>
      <c r="I710" s="281"/>
    </row>
    <row r="711" spans="1:9" ht="12.75" x14ac:dyDescent="0.15">
      <c r="A711" s="278"/>
      <c r="B711" s="278"/>
      <c r="C711" s="278"/>
      <c r="E711" s="291"/>
      <c r="F711" s="291"/>
      <c r="G711" s="290"/>
      <c r="H711" s="289"/>
      <c r="I711" s="281"/>
    </row>
    <row r="712" spans="1:9" ht="12.75" x14ac:dyDescent="0.15">
      <c r="A712" s="278"/>
      <c r="B712" s="278"/>
      <c r="C712" s="278"/>
      <c r="E712" s="291"/>
      <c r="F712" s="291"/>
      <c r="G712" s="290"/>
      <c r="H712" s="289"/>
      <c r="I712" s="281"/>
    </row>
    <row r="713" spans="1:9" ht="12.75" x14ac:dyDescent="0.15">
      <c r="A713" s="278"/>
      <c r="B713" s="278"/>
      <c r="C713" s="278"/>
      <c r="E713" s="291"/>
      <c r="F713" s="291"/>
      <c r="G713" s="290"/>
      <c r="H713" s="289"/>
      <c r="I713" s="281"/>
    </row>
    <row r="714" spans="1:9" ht="12.75" x14ac:dyDescent="0.15">
      <c r="A714" s="278"/>
      <c r="B714" s="278"/>
      <c r="C714" s="278"/>
      <c r="E714" s="291"/>
      <c r="F714" s="291"/>
      <c r="G714" s="290"/>
      <c r="H714" s="289"/>
      <c r="I714" s="281"/>
    </row>
    <row r="715" spans="1:9" ht="12.75" x14ac:dyDescent="0.15">
      <c r="A715" s="278"/>
      <c r="B715" s="278"/>
      <c r="C715" s="278"/>
      <c r="E715" s="291"/>
      <c r="F715" s="291"/>
      <c r="G715" s="290"/>
      <c r="H715" s="289"/>
      <c r="I715" s="281"/>
    </row>
    <row r="716" spans="1:9" ht="12.75" x14ac:dyDescent="0.15">
      <c r="A716" s="278"/>
      <c r="B716" s="278"/>
      <c r="C716" s="278"/>
      <c r="E716" s="291"/>
      <c r="F716" s="291"/>
      <c r="G716" s="290"/>
      <c r="H716" s="289"/>
      <c r="I716" s="281"/>
    </row>
    <row r="717" spans="1:9" ht="12.75" x14ac:dyDescent="0.15">
      <c r="A717" s="278"/>
      <c r="B717" s="278"/>
      <c r="C717" s="278"/>
      <c r="E717" s="291"/>
      <c r="F717" s="291"/>
      <c r="G717" s="290"/>
      <c r="H717" s="289"/>
      <c r="I717" s="281"/>
    </row>
    <row r="718" spans="1:9" ht="12.75" x14ac:dyDescent="0.15">
      <c r="A718" s="278"/>
      <c r="B718" s="278"/>
      <c r="C718" s="278"/>
      <c r="E718" s="291"/>
      <c r="F718" s="291"/>
      <c r="G718" s="290"/>
      <c r="H718" s="289"/>
      <c r="I718" s="281"/>
    </row>
    <row r="719" spans="1:9" ht="12.75" x14ac:dyDescent="0.15">
      <c r="A719" s="278"/>
      <c r="B719" s="278"/>
      <c r="C719" s="278"/>
      <c r="E719" s="291"/>
      <c r="F719" s="291"/>
      <c r="G719" s="290"/>
      <c r="H719" s="289"/>
      <c r="I719" s="281"/>
    </row>
    <row r="720" spans="1:9" ht="12.75" x14ac:dyDescent="0.15">
      <c r="A720" s="278"/>
      <c r="B720" s="278"/>
      <c r="C720" s="278"/>
      <c r="E720" s="291"/>
      <c r="F720" s="291"/>
      <c r="G720" s="290"/>
      <c r="H720" s="289"/>
      <c r="I720" s="281"/>
    </row>
    <row r="721" spans="1:9" ht="12.75" x14ac:dyDescent="0.15">
      <c r="A721" s="278"/>
      <c r="B721" s="278"/>
      <c r="C721" s="278"/>
      <c r="E721" s="291"/>
      <c r="F721" s="291"/>
      <c r="G721" s="290"/>
      <c r="H721" s="289"/>
      <c r="I721" s="281"/>
    </row>
    <row r="722" spans="1:9" ht="12.75" x14ac:dyDescent="0.15">
      <c r="A722" s="278"/>
      <c r="B722" s="278"/>
      <c r="C722" s="278"/>
      <c r="E722" s="291"/>
      <c r="F722" s="291"/>
      <c r="G722" s="290"/>
      <c r="H722" s="289"/>
      <c r="I722" s="281"/>
    </row>
    <row r="723" spans="1:9" ht="12.75" x14ac:dyDescent="0.15">
      <c r="A723" s="278"/>
      <c r="B723" s="278"/>
      <c r="C723" s="278"/>
      <c r="E723" s="291"/>
      <c r="F723" s="291"/>
      <c r="G723" s="290"/>
      <c r="H723" s="289"/>
      <c r="I723" s="281"/>
    </row>
    <row r="724" spans="1:9" ht="12.75" x14ac:dyDescent="0.15">
      <c r="A724" s="278"/>
      <c r="B724" s="278"/>
      <c r="C724" s="278"/>
      <c r="E724" s="291"/>
      <c r="F724" s="291"/>
      <c r="G724" s="290"/>
      <c r="H724" s="289"/>
      <c r="I724" s="281"/>
    </row>
    <row r="725" spans="1:9" ht="12.75" x14ac:dyDescent="0.15">
      <c r="A725" s="278"/>
      <c r="B725" s="278"/>
      <c r="C725" s="278"/>
      <c r="E725" s="291"/>
      <c r="F725" s="291"/>
      <c r="G725" s="290"/>
      <c r="H725" s="289"/>
      <c r="I725" s="281"/>
    </row>
    <row r="726" spans="1:9" ht="12.75" x14ac:dyDescent="0.15">
      <c r="A726" s="278"/>
      <c r="B726" s="278"/>
      <c r="C726" s="278"/>
      <c r="E726" s="291"/>
      <c r="F726" s="291"/>
      <c r="G726" s="290"/>
      <c r="H726" s="289"/>
      <c r="I726" s="281"/>
    </row>
    <row r="727" spans="1:9" ht="12.75" x14ac:dyDescent="0.15">
      <c r="A727" s="278"/>
      <c r="B727" s="278"/>
      <c r="C727" s="278"/>
      <c r="E727" s="291"/>
      <c r="F727" s="291"/>
      <c r="G727" s="290"/>
      <c r="H727" s="289"/>
      <c r="I727" s="281"/>
    </row>
    <row r="728" spans="1:9" ht="12.75" x14ac:dyDescent="0.15">
      <c r="A728" s="278"/>
      <c r="B728" s="278"/>
      <c r="C728" s="278"/>
      <c r="E728" s="291"/>
      <c r="F728" s="291"/>
      <c r="G728" s="290"/>
      <c r="H728" s="289"/>
      <c r="I728" s="281"/>
    </row>
    <row r="729" spans="1:9" ht="12.75" x14ac:dyDescent="0.15">
      <c r="A729" s="278"/>
      <c r="B729" s="278"/>
      <c r="C729" s="278"/>
      <c r="E729" s="291"/>
      <c r="F729" s="291"/>
      <c r="G729" s="290"/>
      <c r="H729" s="289"/>
      <c r="I729" s="281"/>
    </row>
    <row r="730" spans="1:9" ht="12.75" x14ac:dyDescent="0.15">
      <c r="A730" s="278"/>
      <c r="B730" s="278"/>
      <c r="C730" s="278"/>
      <c r="E730" s="291"/>
      <c r="F730" s="291"/>
      <c r="G730" s="290"/>
      <c r="H730" s="289"/>
      <c r="I730" s="281"/>
    </row>
    <row r="731" spans="1:9" ht="12.75" x14ac:dyDescent="0.15">
      <c r="A731" s="278"/>
      <c r="B731" s="278"/>
      <c r="C731" s="278"/>
      <c r="E731" s="291"/>
      <c r="F731" s="291"/>
      <c r="G731" s="290"/>
      <c r="H731" s="289"/>
      <c r="I731" s="281"/>
    </row>
    <row r="732" spans="1:9" ht="12.75" x14ac:dyDescent="0.15">
      <c r="A732" s="278"/>
      <c r="B732" s="278"/>
      <c r="C732" s="278"/>
      <c r="E732" s="291"/>
      <c r="F732" s="291"/>
      <c r="G732" s="290"/>
      <c r="H732" s="289"/>
      <c r="I732" s="281"/>
    </row>
    <row r="733" spans="1:9" ht="12.75" x14ac:dyDescent="0.15">
      <c r="A733" s="278"/>
      <c r="B733" s="278"/>
      <c r="C733" s="278"/>
      <c r="E733" s="291"/>
      <c r="F733" s="291"/>
      <c r="G733" s="290"/>
      <c r="H733" s="289"/>
      <c r="I733" s="281"/>
    </row>
    <row r="734" spans="1:9" ht="12.75" x14ac:dyDescent="0.15">
      <c r="A734" s="278"/>
      <c r="B734" s="278"/>
      <c r="C734" s="278"/>
      <c r="E734" s="291"/>
      <c r="F734" s="291"/>
      <c r="G734" s="290"/>
      <c r="H734" s="289"/>
      <c r="I734" s="281"/>
    </row>
    <row r="735" spans="1:9" ht="12.75" x14ac:dyDescent="0.15">
      <c r="A735" s="278"/>
      <c r="B735" s="278"/>
      <c r="C735" s="278"/>
      <c r="E735" s="291"/>
      <c r="F735" s="291"/>
      <c r="G735" s="290"/>
      <c r="H735" s="289"/>
      <c r="I735" s="281"/>
    </row>
    <row r="736" spans="1:9" ht="12.75" x14ac:dyDescent="0.15">
      <c r="A736" s="278"/>
      <c r="B736" s="278"/>
      <c r="C736" s="278"/>
      <c r="E736" s="291"/>
      <c r="F736" s="291"/>
      <c r="G736" s="290"/>
      <c r="H736" s="289"/>
      <c r="I736" s="281"/>
    </row>
    <row r="737" spans="1:9" ht="12.75" x14ac:dyDescent="0.15">
      <c r="A737" s="278"/>
      <c r="B737" s="278"/>
      <c r="C737" s="278"/>
      <c r="E737" s="291"/>
      <c r="F737" s="291"/>
      <c r="G737" s="290"/>
      <c r="H737" s="289"/>
      <c r="I737" s="281"/>
    </row>
    <row r="738" spans="1:9" ht="12.75" x14ac:dyDescent="0.15">
      <c r="A738" s="278"/>
      <c r="B738" s="278"/>
      <c r="C738" s="278"/>
      <c r="E738" s="291"/>
      <c r="F738" s="291"/>
      <c r="G738" s="290"/>
      <c r="H738" s="289"/>
      <c r="I738" s="281"/>
    </row>
    <row r="739" spans="1:9" ht="12.75" x14ac:dyDescent="0.15">
      <c r="A739" s="278"/>
      <c r="B739" s="278"/>
      <c r="C739" s="278"/>
      <c r="E739" s="291"/>
      <c r="F739" s="291"/>
      <c r="G739" s="290"/>
      <c r="H739" s="289"/>
      <c r="I739" s="281"/>
    </row>
    <row r="740" spans="1:9" ht="12.75" x14ac:dyDescent="0.15">
      <c r="A740" s="278"/>
      <c r="B740" s="278"/>
      <c r="C740" s="278"/>
      <c r="E740" s="291"/>
      <c r="F740" s="291"/>
      <c r="G740" s="290"/>
      <c r="H740" s="289"/>
      <c r="I740" s="281"/>
    </row>
    <row r="741" spans="1:9" ht="12.75" x14ac:dyDescent="0.15">
      <c r="A741" s="278"/>
      <c r="B741" s="278"/>
      <c r="C741" s="278"/>
      <c r="E741" s="291"/>
      <c r="F741" s="291"/>
      <c r="G741" s="290"/>
      <c r="H741" s="289"/>
      <c r="I741" s="281"/>
    </row>
    <row r="742" spans="1:9" ht="12.75" x14ac:dyDescent="0.15">
      <c r="A742" s="278"/>
      <c r="B742" s="278"/>
      <c r="C742" s="278"/>
      <c r="E742" s="291"/>
      <c r="F742" s="291"/>
      <c r="G742" s="290"/>
      <c r="H742" s="289"/>
      <c r="I742" s="281"/>
    </row>
    <row r="743" spans="1:9" ht="12.75" x14ac:dyDescent="0.15">
      <c r="A743" s="278"/>
      <c r="B743" s="278"/>
      <c r="C743" s="278"/>
      <c r="E743" s="291"/>
      <c r="F743" s="291"/>
      <c r="G743" s="290"/>
      <c r="H743" s="289"/>
      <c r="I743" s="281"/>
    </row>
    <row r="744" spans="1:9" ht="12.75" x14ac:dyDescent="0.15">
      <c r="A744" s="278"/>
      <c r="B744" s="278"/>
      <c r="C744" s="278"/>
      <c r="E744" s="291"/>
      <c r="F744" s="291"/>
      <c r="G744" s="290"/>
      <c r="H744" s="289"/>
      <c r="I744" s="281"/>
    </row>
    <row r="745" spans="1:9" ht="12.75" x14ac:dyDescent="0.15">
      <c r="A745" s="278"/>
      <c r="B745" s="278"/>
      <c r="C745" s="278"/>
      <c r="E745" s="291"/>
      <c r="F745" s="291"/>
      <c r="G745" s="290"/>
      <c r="H745" s="289"/>
      <c r="I745" s="281"/>
    </row>
    <row r="746" spans="1:9" ht="12.75" x14ac:dyDescent="0.15">
      <c r="A746" s="278"/>
      <c r="B746" s="278"/>
      <c r="C746" s="278"/>
      <c r="E746" s="291"/>
      <c r="F746" s="291"/>
      <c r="G746" s="290"/>
      <c r="H746" s="289"/>
      <c r="I746" s="281"/>
    </row>
    <row r="747" spans="1:9" ht="12.75" x14ac:dyDescent="0.15">
      <c r="A747" s="278"/>
      <c r="B747" s="278"/>
      <c r="C747" s="278"/>
      <c r="E747" s="291"/>
      <c r="F747" s="291"/>
      <c r="G747" s="290"/>
      <c r="H747" s="289"/>
      <c r="I747" s="281"/>
    </row>
    <row r="748" spans="1:9" ht="12.75" x14ac:dyDescent="0.15">
      <c r="A748" s="278"/>
      <c r="B748" s="278"/>
      <c r="C748" s="278"/>
      <c r="E748" s="291"/>
      <c r="F748" s="291"/>
      <c r="G748" s="290"/>
      <c r="H748" s="289"/>
      <c r="I748" s="281"/>
    </row>
    <row r="749" spans="1:9" ht="12.75" x14ac:dyDescent="0.15">
      <c r="A749" s="278"/>
      <c r="B749" s="278"/>
      <c r="C749" s="278"/>
      <c r="E749" s="291"/>
      <c r="F749" s="291"/>
      <c r="G749" s="290"/>
      <c r="H749" s="289"/>
      <c r="I749" s="281"/>
    </row>
    <row r="750" spans="1:9" ht="12.75" x14ac:dyDescent="0.15">
      <c r="A750" s="278"/>
      <c r="B750" s="278"/>
      <c r="C750" s="278"/>
      <c r="E750" s="291"/>
      <c r="F750" s="291"/>
      <c r="G750" s="290"/>
      <c r="H750" s="289"/>
      <c r="I750" s="281"/>
    </row>
    <row r="751" spans="1:9" ht="12.75" x14ac:dyDescent="0.15">
      <c r="A751" s="278"/>
      <c r="B751" s="278"/>
      <c r="C751" s="278"/>
      <c r="E751" s="291"/>
      <c r="F751" s="291"/>
      <c r="G751" s="290"/>
      <c r="H751" s="289"/>
      <c r="I751" s="281"/>
    </row>
    <row r="752" spans="1:9" ht="12.75" x14ac:dyDescent="0.15">
      <c r="A752" s="278"/>
      <c r="B752" s="278"/>
      <c r="C752" s="278"/>
      <c r="E752" s="291"/>
      <c r="F752" s="291"/>
      <c r="G752" s="290"/>
      <c r="H752" s="289"/>
      <c r="I752" s="281"/>
    </row>
    <row r="753" spans="1:9" ht="12.75" x14ac:dyDescent="0.15">
      <c r="A753" s="278"/>
      <c r="B753" s="278"/>
      <c r="C753" s="278"/>
      <c r="E753" s="291"/>
      <c r="F753" s="291"/>
      <c r="G753" s="290"/>
      <c r="H753" s="289"/>
      <c r="I753" s="281"/>
    </row>
    <row r="754" spans="1:9" ht="12.75" x14ac:dyDescent="0.15">
      <c r="A754" s="278"/>
      <c r="B754" s="278"/>
      <c r="C754" s="278"/>
      <c r="E754" s="291"/>
      <c r="F754" s="291"/>
      <c r="G754" s="290"/>
      <c r="H754" s="289"/>
      <c r="I754" s="281"/>
    </row>
    <row r="755" spans="1:9" ht="12.75" x14ac:dyDescent="0.15">
      <c r="A755" s="278"/>
      <c r="B755" s="278"/>
      <c r="C755" s="278"/>
      <c r="E755" s="291"/>
      <c r="F755" s="291"/>
      <c r="G755" s="290"/>
      <c r="H755" s="289"/>
      <c r="I755" s="281"/>
    </row>
    <row r="756" spans="1:9" ht="12.75" x14ac:dyDescent="0.15">
      <c r="A756" s="278"/>
      <c r="B756" s="278"/>
      <c r="C756" s="278"/>
      <c r="E756" s="291"/>
      <c r="F756" s="291"/>
      <c r="G756" s="290"/>
      <c r="H756" s="289"/>
      <c r="I756" s="281"/>
    </row>
    <row r="757" spans="1:9" ht="12.75" x14ac:dyDescent="0.15">
      <c r="A757" s="278"/>
      <c r="B757" s="278"/>
      <c r="C757" s="278"/>
      <c r="E757" s="291"/>
      <c r="F757" s="291"/>
      <c r="G757" s="290"/>
      <c r="H757" s="289"/>
      <c r="I757" s="281"/>
    </row>
    <row r="758" spans="1:9" ht="12.75" x14ac:dyDescent="0.15">
      <c r="A758" s="278"/>
      <c r="B758" s="278"/>
      <c r="C758" s="278"/>
      <c r="E758" s="291"/>
      <c r="F758" s="291"/>
      <c r="G758" s="290"/>
      <c r="H758" s="289"/>
      <c r="I758" s="281"/>
    </row>
    <row r="759" spans="1:9" ht="12.75" x14ac:dyDescent="0.15">
      <c r="A759" s="278"/>
      <c r="B759" s="278"/>
      <c r="C759" s="278"/>
      <c r="E759" s="291"/>
      <c r="F759" s="291"/>
      <c r="G759" s="290"/>
      <c r="H759" s="289"/>
      <c r="I759" s="281"/>
    </row>
    <row r="760" spans="1:9" ht="12.75" x14ac:dyDescent="0.15">
      <c r="A760" s="278"/>
      <c r="B760" s="278"/>
      <c r="C760" s="278"/>
      <c r="E760" s="291"/>
      <c r="F760" s="291"/>
      <c r="G760" s="290"/>
      <c r="H760" s="289"/>
      <c r="I760" s="281"/>
    </row>
    <row r="761" spans="1:9" ht="12.75" x14ac:dyDescent="0.15">
      <c r="A761" s="278"/>
      <c r="B761" s="278"/>
      <c r="C761" s="278"/>
      <c r="E761" s="291"/>
      <c r="F761" s="291"/>
      <c r="G761" s="290"/>
      <c r="H761" s="289"/>
      <c r="I761" s="281"/>
    </row>
    <row r="762" spans="1:9" ht="12.75" x14ac:dyDescent="0.15">
      <c r="A762" s="278"/>
      <c r="B762" s="278"/>
      <c r="C762" s="278"/>
      <c r="E762" s="291"/>
      <c r="F762" s="291"/>
      <c r="G762" s="290"/>
      <c r="H762" s="289"/>
      <c r="I762" s="281"/>
    </row>
    <row r="763" spans="1:9" ht="12.75" x14ac:dyDescent="0.15">
      <c r="A763" s="278"/>
      <c r="B763" s="278"/>
      <c r="C763" s="278"/>
      <c r="E763" s="291"/>
      <c r="F763" s="291"/>
      <c r="G763" s="290"/>
      <c r="H763" s="289"/>
      <c r="I763" s="281"/>
    </row>
    <row r="764" spans="1:9" ht="12.75" x14ac:dyDescent="0.15">
      <c r="A764" s="278"/>
      <c r="B764" s="278"/>
      <c r="C764" s="278"/>
      <c r="E764" s="291"/>
      <c r="F764" s="291"/>
      <c r="G764" s="290"/>
      <c r="H764" s="289"/>
      <c r="I764" s="281"/>
    </row>
    <row r="765" spans="1:9" ht="12.75" x14ac:dyDescent="0.15">
      <c r="A765" s="278"/>
      <c r="B765" s="278"/>
      <c r="C765" s="278"/>
      <c r="E765" s="291"/>
      <c r="F765" s="291"/>
      <c r="G765" s="290"/>
      <c r="H765" s="289"/>
      <c r="I765" s="281"/>
    </row>
    <row r="766" spans="1:9" ht="12.75" x14ac:dyDescent="0.15">
      <c r="A766" s="278"/>
      <c r="B766" s="278"/>
      <c r="C766" s="278"/>
      <c r="E766" s="291"/>
      <c r="F766" s="291"/>
      <c r="G766" s="290"/>
      <c r="H766" s="289"/>
      <c r="I766" s="281"/>
    </row>
    <row r="767" spans="1:9" ht="12.75" x14ac:dyDescent="0.15">
      <c r="A767" s="278"/>
      <c r="B767" s="278"/>
      <c r="C767" s="278"/>
      <c r="E767" s="291"/>
      <c r="F767" s="291"/>
      <c r="G767" s="290"/>
      <c r="H767" s="289"/>
      <c r="I767" s="281"/>
    </row>
    <row r="768" spans="1:9" ht="12.75" x14ac:dyDescent="0.15">
      <c r="A768" s="278"/>
      <c r="B768" s="278"/>
      <c r="C768" s="278"/>
      <c r="E768" s="291"/>
      <c r="F768" s="291"/>
      <c r="G768" s="290"/>
      <c r="H768" s="289"/>
      <c r="I768" s="281"/>
    </row>
    <row r="769" spans="1:9" ht="12.75" x14ac:dyDescent="0.15">
      <c r="A769" s="278"/>
      <c r="B769" s="278"/>
      <c r="C769" s="278"/>
      <c r="E769" s="291"/>
      <c r="F769" s="291"/>
      <c r="G769" s="290"/>
      <c r="H769" s="289"/>
      <c r="I769" s="281"/>
    </row>
    <row r="770" spans="1:9" ht="12.75" x14ac:dyDescent="0.15">
      <c r="A770" s="278"/>
      <c r="B770" s="278"/>
      <c r="C770" s="278"/>
      <c r="E770" s="291"/>
      <c r="F770" s="291"/>
      <c r="G770" s="290"/>
      <c r="H770" s="289"/>
      <c r="I770" s="281"/>
    </row>
    <row r="771" spans="1:9" ht="12.75" x14ac:dyDescent="0.15">
      <c r="A771" s="278"/>
      <c r="B771" s="278"/>
      <c r="C771" s="278"/>
      <c r="E771" s="291"/>
      <c r="F771" s="291"/>
      <c r="G771" s="290"/>
      <c r="H771" s="289"/>
      <c r="I771" s="281"/>
    </row>
    <row r="772" spans="1:9" ht="12.75" x14ac:dyDescent="0.15">
      <c r="A772" s="278"/>
      <c r="B772" s="278"/>
      <c r="C772" s="278"/>
      <c r="E772" s="291"/>
      <c r="F772" s="291"/>
      <c r="G772" s="290"/>
      <c r="H772" s="289"/>
      <c r="I772" s="281"/>
    </row>
    <row r="773" spans="1:9" ht="12.75" x14ac:dyDescent="0.15">
      <c r="A773" s="278"/>
      <c r="B773" s="278"/>
      <c r="C773" s="278"/>
      <c r="E773" s="291"/>
      <c r="F773" s="291"/>
      <c r="G773" s="290"/>
      <c r="H773" s="289"/>
      <c r="I773" s="281"/>
    </row>
    <row r="774" spans="1:9" ht="12.75" x14ac:dyDescent="0.15">
      <c r="A774" s="278"/>
      <c r="B774" s="278"/>
      <c r="C774" s="278"/>
      <c r="E774" s="291"/>
      <c r="F774" s="291"/>
      <c r="G774" s="290"/>
      <c r="H774" s="289"/>
      <c r="I774" s="281"/>
    </row>
    <row r="775" spans="1:9" ht="12.75" x14ac:dyDescent="0.15">
      <c r="A775" s="278"/>
      <c r="B775" s="278"/>
      <c r="C775" s="278"/>
      <c r="E775" s="291"/>
      <c r="F775" s="291"/>
      <c r="G775" s="290"/>
      <c r="H775" s="289"/>
      <c r="I775" s="281"/>
    </row>
    <row r="776" spans="1:9" ht="12.75" x14ac:dyDescent="0.15">
      <c r="A776" s="278"/>
      <c r="B776" s="278"/>
      <c r="C776" s="278"/>
      <c r="E776" s="291"/>
      <c r="F776" s="291"/>
      <c r="G776" s="290"/>
      <c r="H776" s="289"/>
      <c r="I776" s="281"/>
    </row>
    <row r="777" spans="1:9" ht="12.75" x14ac:dyDescent="0.15">
      <c r="A777" s="278"/>
      <c r="B777" s="278"/>
      <c r="C777" s="278"/>
      <c r="E777" s="291"/>
      <c r="F777" s="291"/>
      <c r="G777" s="290"/>
      <c r="H777" s="289"/>
      <c r="I777" s="281"/>
    </row>
    <row r="778" spans="1:9" ht="12.75" x14ac:dyDescent="0.15">
      <c r="A778" s="278"/>
      <c r="B778" s="278"/>
      <c r="C778" s="278"/>
      <c r="E778" s="291"/>
      <c r="F778" s="291"/>
      <c r="G778" s="290"/>
      <c r="H778" s="289"/>
      <c r="I778" s="281"/>
    </row>
    <row r="779" spans="1:9" ht="12.75" x14ac:dyDescent="0.15">
      <c r="A779" s="278"/>
      <c r="B779" s="278"/>
      <c r="C779" s="278"/>
      <c r="E779" s="291"/>
      <c r="F779" s="291"/>
      <c r="G779" s="290"/>
      <c r="H779" s="289"/>
      <c r="I779" s="281"/>
    </row>
    <row r="780" spans="1:9" ht="12.75" x14ac:dyDescent="0.15">
      <c r="A780" s="278"/>
      <c r="B780" s="278"/>
      <c r="C780" s="278"/>
      <c r="E780" s="291"/>
      <c r="F780" s="291"/>
      <c r="G780" s="290"/>
      <c r="H780" s="289"/>
      <c r="I780" s="281"/>
    </row>
    <row r="781" spans="1:9" ht="12.75" x14ac:dyDescent="0.15">
      <c r="A781" s="278"/>
      <c r="B781" s="278"/>
      <c r="C781" s="278"/>
      <c r="E781" s="291"/>
      <c r="F781" s="291"/>
      <c r="G781" s="290"/>
      <c r="H781" s="289"/>
      <c r="I781" s="281"/>
    </row>
    <row r="782" spans="1:9" ht="12.75" x14ac:dyDescent="0.15">
      <c r="A782" s="278"/>
      <c r="B782" s="278"/>
      <c r="C782" s="278"/>
      <c r="E782" s="291"/>
      <c r="F782" s="291"/>
      <c r="G782" s="290"/>
      <c r="H782" s="289"/>
      <c r="I782" s="281"/>
    </row>
    <row r="783" spans="1:9" ht="12.75" x14ac:dyDescent="0.15">
      <c r="A783" s="278"/>
      <c r="B783" s="278"/>
      <c r="C783" s="278"/>
      <c r="E783" s="291"/>
      <c r="F783" s="291"/>
      <c r="G783" s="290"/>
      <c r="H783" s="289"/>
      <c r="I783" s="281"/>
    </row>
    <row r="784" spans="1:9" ht="12.75" x14ac:dyDescent="0.15">
      <c r="A784" s="278"/>
      <c r="B784" s="278"/>
      <c r="C784" s="278"/>
      <c r="E784" s="291"/>
      <c r="F784" s="291"/>
      <c r="G784" s="290"/>
      <c r="H784" s="289"/>
      <c r="I784" s="281"/>
    </row>
    <row r="785" spans="1:9" ht="12.75" x14ac:dyDescent="0.15">
      <c r="A785" s="278"/>
      <c r="B785" s="278"/>
      <c r="C785" s="278"/>
      <c r="E785" s="291"/>
      <c r="F785" s="291"/>
      <c r="G785" s="290"/>
      <c r="H785" s="289"/>
      <c r="I785" s="281"/>
    </row>
    <row r="786" spans="1:9" ht="12.75" x14ac:dyDescent="0.15">
      <c r="A786" s="278"/>
      <c r="B786" s="278"/>
      <c r="C786" s="278"/>
      <c r="E786" s="291"/>
      <c r="F786" s="291"/>
      <c r="G786" s="290"/>
      <c r="H786" s="289"/>
      <c r="I786" s="281"/>
    </row>
    <row r="787" spans="1:9" ht="12.75" x14ac:dyDescent="0.15">
      <c r="A787" s="278"/>
      <c r="B787" s="278"/>
      <c r="C787" s="278"/>
      <c r="E787" s="291"/>
      <c r="F787" s="291"/>
      <c r="G787" s="290"/>
      <c r="H787" s="289"/>
      <c r="I787" s="281"/>
    </row>
    <row r="788" spans="1:9" ht="12.75" x14ac:dyDescent="0.15">
      <c r="A788" s="278"/>
      <c r="B788" s="278"/>
      <c r="C788" s="278"/>
      <c r="E788" s="291"/>
      <c r="F788" s="291"/>
      <c r="G788" s="290"/>
      <c r="H788" s="289"/>
      <c r="I788" s="281"/>
    </row>
    <row r="789" spans="1:9" ht="12.75" x14ac:dyDescent="0.15">
      <c r="A789" s="278"/>
      <c r="B789" s="278"/>
      <c r="C789" s="278"/>
      <c r="E789" s="291"/>
      <c r="F789" s="291"/>
      <c r="G789" s="290"/>
      <c r="H789" s="289"/>
      <c r="I789" s="281"/>
    </row>
    <row r="790" spans="1:9" ht="12.75" x14ac:dyDescent="0.15">
      <c r="A790" s="278"/>
      <c r="B790" s="278"/>
      <c r="C790" s="278"/>
      <c r="E790" s="291"/>
      <c r="F790" s="291"/>
      <c r="G790" s="290"/>
      <c r="H790" s="289"/>
      <c r="I790" s="281"/>
    </row>
    <row r="791" spans="1:9" ht="12.75" x14ac:dyDescent="0.15">
      <c r="A791" s="278"/>
      <c r="B791" s="278"/>
      <c r="C791" s="278"/>
      <c r="E791" s="291"/>
      <c r="F791" s="291"/>
      <c r="G791" s="290"/>
      <c r="H791" s="289"/>
      <c r="I791" s="281"/>
    </row>
    <row r="792" spans="1:9" ht="12.75" x14ac:dyDescent="0.15">
      <c r="A792" s="278"/>
      <c r="B792" s="278"/>
      <c r="C792" s="278"/>
      <c r="E792" s="291"/>
      <c r="F792" s="291"/>
      <c r="G792" s="290"/>
      <c r="H792" s="289"/>
      <c r="I792" s="281"/>
    </row>
    <row r="793" spans="1:9" ht="12.75" x14ac:dyDescent="0.15">
      <c r="A793" s="278"/>
      <c r="B793" s="278"/>
      <c r="C793" s="278"/>
      <c r="E793" s="291"/>
      <c r="F793" s="291"/>
      <c r="G793" s="290"/>
      <c r="H793" s="289"/>
      <c r="I793" s="281"/>
    </row>
    <row r="794" spans="1:9" ht="12.75" x14ac:dyDescent="0.15">
      <c r="A794" s="278"/>
      <c r="B794" s="278"/>
      <c r="C794" s="278"/>
      <c r="E794" s="291"/>
      <c r="F794" s="291"/>
      <c r="G794" s="290"/>
      <c r="H794" s="289"/>
      <c r="I794" s="281"/>
    </row>
    <row r="795" spans="1:9" ht="12.75" x14ac:dyDescent="0.15">
      <c r="A795" s="278"/>
      <c r="B795" s="278"/>
      <c r="C795" s="278"/>
      <c r="E795" s="291"/>
      <c r="F795" s="291"/>
      <c r="G795" s="290"/>
      <c r="H795" s="289"/>
      <c r="I795" s="281"/>
    </row>
    <row r="796" spans="1:9" ht="12.75" x14ac:dyDescent="0.15">
      <c r="A796" s="278"/>
      <c r="B796" s="278"/>
      <c r="C796" s="278"/>
      <c r="E796" s="291"/>
      <c r="F796" s="291"/>
      <c r="G796" s="290"/>
      <c r="H796" s="289"/>
      <c r="I796" s="281"/>
    </row>
    <row r="797" spans="1:9" ht="12.75" x14ac:dyDescent="0.15">
      <c r="A797" s="278"/>
      <c r="B797" s="278"/>
      <c r="C797" s="278"/>
      <c r="E797" s="291"/>
      <c r="F797" s="291"/>
      <c r="G797" s="290"/>
      <c r="H797" s="289"/>
      <c r="I797" s="281"/>
    </row>
    <row r="798" spans="1:9" ht="12.75" x14ac:dyDescent="0.15">
      <c r="A798" s="278"/>
      <c r="B798" s="278"/>
      <c r="C798" s="278"/>
      <c r="E798" s="291"/>
      <c r="F798" s="291"/>
      <c r="G798" s="290"/>
      <c r="H798" s="289"/>
      <c r="I798" s="281"/>
    </row>
    <row r="799" spans="1:9" ht="12.75" x14ac:dyDescent="0.15">
      <c r="A799" s="278"/>
      <c r="B799" s="278"/>
      <c r="C799" s="278"/>
      <c r="E799" s="291"/>
      <c r="F799" s="291"/>
      <c r="G799" s="290"/>
      <c r="H799" s="289"/>
      <c r="I799" s="281"/>
    </row>
    <row r="800" spans="1:9" ht="12.75" x14ac:dyDescent="0.15">
      <c r="A800" s="278"/>
      <c r="B800" s="278"/>
      <c r="C800" s="278"/>
      <c r="E800" s="291"/>
      <c r="F800" s="291"/>
      <c r="G800" s="290"/>
      <c r="H800" s="289"/>
      <c r="I800" s="281"/>
    </row>
    <row r="801" spans="1:9" ht="12.75" x14ac:dyDescent="0.15">
      <c r="A801" s="278"/>
      <c r="B801" s="278"/>
      <c r="C801" s="278"/>
      <c r="E801" s="291"/>
      <c r="F801" s="291"/>
      <c r="G801" s="290"/>
      <c r="H801" s="289"/>
      <c r="I801" s="281"/>
    </row>
    <row r="802" spans="1:9" ht="12.75" x14ac:dyDescent="0.15">
      <c r="A802" s="278"/>
      <c r="B802" s="278"/>
      <c r="C802" s="278"/>
      <c r="E802" s="291"/>
      <c r="F802" s="291"/>
      <c r="G802" s="290"/>
      <c r="H802" s="289"/>
      <c r="I802" s="281"/>
    </row>
    <row r="803" spans="1:9" ht="12.75" x14ac:dyDescent="0.15">
      <c r="A803" s="278"/>
      <c r="B803" s="278"/>
      <c r="C803" s="278"/>
      <c r="E803" s="291"/>
      <c r="F803" s="291"/>
      <c r="G803" s="290"/>
      <c r="H803" s="289"/>
      <c r="I803" s="281"/>
    </row>
    <row r="804" spans="1:9" ht="12.75" x14ac:dyDescent="0.15">
      <c r="A804" s="278"/>
      <c r="B804" s="278"/>
      <c r="C804" s="278"/>
      <c r="E804" s="291"/>
      <c r="F804" s="291"/>
      <c r="G804" s="290"/>
      <c r="H804" s="289"/>
      <c r="I804" s="281"/>
    </row>
    <row r="805" spans="1:9" ht="12.75" x14ac:dyDescent="0.15">
      <c r="A805" s="278"/>
      <c r="B805" s="278"/>
      <c r="C805" s="278"/>
      <c r="E805" s="291"/>
      <c r="F805" s="291"/>
      <c r="G805" s="290"/>
      <c r="H805" s="289"/>
      <c r="I805" s="281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0"/>
  <sheetViews>
    <sheetView showGridLines="0" workbookViewId="0"/>
  </sheetViews>
  <sheetFormatPr defaultRowHeight="11.25" x14ac:dyDescent="0.15"/>
  <cols>
    <col min="1" max="1" width="19.7109375" bestFit="1" customWidth="1"/>
    <col min="2" max="2" width="21.140625" bestFit="1" customWidth="1"/>
    <col min="3" max="16384" width="9.140625" style="41"/>
  </cols>
  <sheetData>
    <row r="1" spans="1:2" x14ac:dyDescent="0.15">
      <c r="A1" s="57" t="s">
        <v>330</v>
      </c>
      <c r="B1" s="57" t="s">
        <v>331</v>
      </c>
    </row>
    <row r="2" spans="1:2" x14ac:dyDescent="0.15">
      <c r="A2" t="s">
        <v>97</v>
      </c>
      <c r="B2" t="s">
        <v>589</v>
      </c>
    </row>
    <row r="3" spans="1:2" x14ac:dyDescent="0.15">
      <c r="A3" t="s">
        <v>585</v>
      </c>
      <c r="B3" t="s">
        <v>332</v>
      </c>
    </row>
    <row r="4" spans="1:2" x14ac:dyDescent="0.15">
      <c r="A4" t="s">
        <v>586</v>
      </c>
      <c r="B4" t="s">
        <v>590</v>
      </c>
    </row>
    <row r="5" spans="1:2" x14ac:dyDescent="0.15">
      <c r="A5" t="s">
        <v>587</v>
      </c>
      <c r="B5" t="s">
        <v>591</v>
      </c>
    </row>
    <row r="6" spans="1:2" x14ac:dyDescent="0.15">
      <c r="A6" t="s">
        <v>560</v>
      </c>
      <c r="B6" t="s">
        <v>462</v>
      </c>
    </row>
    <row r="7" spans="1:2" x14ac:dyDescent="0.15">
      <c r="A7" t="s">
        <v>527</v>
      </c>
      <c r="B7" t="s">
        <v>592</v>
      </c>
    </row>
    <row r="8" spans="1:2" x14ac:dyDescent="0.15">
      <c r="A8" t="s">
        <v>561</v>
      </c>
      <c r="B8" t="s">
        <v>493</v>
      </c>
    </row>
    <row r="9" spans="1:2" x14ac:dyDescent="0.15">
      <c r="A9" t="s">
        <v>236</v>
      </c>
      <c r="B9" t="s">
        <v>333</v>
      </c>
    </row>
    <row r="10" spans="1:2" x14ac:dyDescent="0.15">
      <c r="A10" t="s">
        <v>588</v>
      </c>
      <c r="B10" t="s">
        <v>334</v>
      </c>
    </row>
    <row r="11" spans="1:2" x14ac:dyDescent="0.15">
      <c r="B11" t="s">
        <v>335</v>
      </c>
    </row>
    <row r="12" spans="1:2" x14ac:dyDescent="0.15">
      <c r="B12" t="s">
        <v>336</v>
      </c>
    </row>
    <row r="13" spans="1:2" x14ac:dyDescent="0.15">
      <c r="B13" t="s">
        <v>593</v>
      </c>
    </row>
    <row r="14" spans="1:2" x14ac:dyDescent="0.15">
      <c r="B14" t="s">
        <v>594</v>
      </c>
    </row>
    <row r="15" spans="1:2" x14ac:dyDescent="0.15">
      <c r="B15" t="s">
        <v>595</v>
      </c>
    </row>
    <row r="16" spans="1:2" x14ac:dyDescent="0.15">
      <c r="B16" t="s">
        <v>474</v>
      </c>
    </row>
    <row r="17" spans="2:2" x14ac:dyDescent="0.15">
      <c r="B17" t="s">
        <v>480</v>
      </c>
    </row>
    <row r="18" spans="2:2" x14ac:dyDescent="0.15">
      <c r="B18" t="s">
        <v>481</v>
      </c>
    </row>
    <row r="19" spans="2:2" x14ac:dyDescent="0.15">
      <c r="B19" t="s">
        <v>534</v>
      </c>
    </row>
    <row r="20" spans="2:2" x14ac:dyDescent="0.15">
      <c r="B20" t="s">
        <v>494</v>
      </c>
    </row>
    <row r="21" spans="2:2" x14ac:dyDescent="0.15">
      <c r="B21" t="s">
        <v>487</v>
      </c>
    </row>
    <row r="22" spans="2:2" x14ac:dyDescent="0.15">
      <c r="B22" t="s">
        <v>488</v>
      </c>
    </row>
    <row r="23" spans="2:2" x14ac:dyDescent="0.15">
      <c r="B23" t="s">
        <v>489</v>
      </c>
    </row>
    <row r="24" spans="2:2" x14ac:dyDescent="0.15">
      <c r="B24" t="s">
        <v>490</v>
      </c>
    </row>
    <row r="25" spans="2:2" x14ac:dyDescent="0.15">
      <c r="B25" t="s">
        <v>491</v>
      </c>
    </row>
    <row r="26" spans="2:2" x14ac:dyDescent="0.15">
      <c r="B26" t="s">
        <v>495</v>
      </c>
    </row>
    <row r="27" spans="2:2" x14ac:dyDescent="0.15">
      <c r="B27" t="s">
        <v>546</v>
      </c>
    </row>
    <row r="28" spans="2:2" x14ac:dyDescent="0.15">
      <c r="B28" t="s">
        <v>596</v>
      </c>
    </row>
    <row r="29" spans="2:2" x14ac:dyDescent="0.15">
      <c r="B29" t="s">
        <v>597</v>
      </c>
    </row>
    <row r="30" spans="2:2" x14ac:dyDescent="0.15">
      <c r="B30" t="s">
        <v>496</v>
      </c>
    </row>
  </sheetData>
  <phoneticPr fontId="8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38913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333375</xdr:colOff>
                <xdr:row>4</xdr:row>
                <xdr:rowOff>19050</xdr:rowOff>
              </to>
            </anchor>
          </controlPr>
        </control>
      </mc:Choice>
      <mc:Fallback>
        <control shapeId="38913" r:id="rId3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et_union">
    <tabColor indexed="47"/>
  </sheetPr>
  <dimension ref="A1:AA19"/>
  <sheetViews>
    <sheetView showGridLines="0" zoomScaleNormal="100" workbookViewId="0"/>
  </sheetViews>
  <sheetFormatPr defaultRowHeight="15" customHeight="1" x14ac:dyDescent="0.15"/>
  <cols>
    <col min="1" max="1" width="28" style="56" bestFit="1" customWidth="1"/>
    <col min="2" max="4" width="9.140625" style="2"/>
    <col min="5" max="5" width="6.85546875" style="2" customWidth="1"/>
    <col min="6" max="6" width="9.140625" style="2"/>
    <col min="7" max="7" width="18.28515625" style="2" customWidth="1"/>
    <col min="8" max="12" width="9.140625" style="2"/>
    <col min="13" max="13" width="12.42578125" style="40" bestFit="1" customWidth="1"/>
    <col min="14" max="14" width="11.5703125" style="40" bestFit="1" customWidth="1"/>
    <col min="15" max="16" width="9.140625" style="40"/>
    <col min="17" max="26" width="9.140625" style="2"/>
    <col min="27" max="27" width="9.140625" style="42"/>
    <col min="28" max="16384" width="9.140625" style="2"/>
  </cols>
  <sheetData>
    <row r="1" spans="1:27" s="63" customFormat="1" ht="15" customHeight="1" x14ac:dyDescent="0.15">
      <c r="A1" s="62"/>
      <c r="E1" s="77"/>
      <c r="M1" s="40"/>
      <c r="N1" s="40"/>
      <c r="O1" s="40"/>
      <c r="P1" s="40"/>
      <c r="AA1" s="42"/>
    </row>
    <row r="2" spans="1:27" s="61" customFormat="1" ht="15" customHeight="1" x14ac:dyDescent="0.15">
      <c r="A2" s="59" t="s">
        <v>431</v>
      </c>
      <c r="B2" s="60"/>
      <c r="C2" s="60"/>
      <c r="D2" s="60"/>
      <c r="E2" s="76"/>
      <c r="F2" s="60"/>
      <c r="G2" s="60"/>
      <c r="H2" s="60"/>
      <c r="I2" s="60"/>
      <c r="J2" s="60"/>
      <c r="K2" s="60"/>
      <c r="L2" s="60"/>
      <c r="M2" s="46"/>
      <c r="N2" s="46"/>
      <c r="O2" s="46"/>
      <c r="P2" s="46"/>
      <c r="Q2" s="60"/>
      <c r="R2" s="60"/>
      <c r="S2" s="60"/>
      <c r="T2" s="60"/>
      <c r="U2" s="60"/>
      <c r="V2" s="60"/>
      <c r="W2" s="60"/>
      <c r="X2" s="60"/>
      <c r="Y2" s="60"/>
      <c r="Z2" s="60"/>
      <c r="AA2" s="47"/>
    </row>
    <row r="3" spans="1:27" s="63" customFormat="1" ht="15" customHeight="1" x14ac:dyDescent="0.15">
      <c r="A3" s="62"/>
      <c r="E3" s="77"/>
      <c r="M3" s="40"/>
      <c r="N3" s="40"/>
      <c r="O3" s="40"/>
      <c r="P3" s="40"/>
      <c r="AA3" s="42"/>
    </row>
    <row r="4" spans="1:27" s="240" customFormat="1" ht="20.100000000000001" customHeight="1" x14ac:dyDescent="0.15">
      <c r="D4" s="389"/>
      <c r="E4" s="246"/>
      <c r="F4" s="257"/>
      <c r="G4" s="249"/>
      <c r="H4" s="293"/>
      <c r="I4" s="250"/>
      <c r="J4" s="251"/>
      <c r="K4" s="252"/>
      <c r="L4" s="408"/>
      <c r="M4" s="264"/>
    </row>
    <row r="7" spans="1:27" s="61" customFormat="1" ht="15" customHeight="1" x14ac:dyDescent="0.15">
      <c r="A7" s="59" t="s">
        <v>454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46"/>
      <c r="N7" s="46"/>
      <c r="O7" s="46"/>
      <c r="P7" s="46"/>
      <c r="Q7" s="60"/>
      <c r="R7" s="60"/>
      <c r="S7" s="60"/>
      <c r="T7" s="60"/>
      <c r="U7" s="60"/>
      <c r="V7" s="60"/>
      <c r="W7" s="60"/>
      <c r="X7" s="60"/>
      <c r="Y7" s="60"/>
      <c r="Z7" s="60"/>
      <c r="AA7" s="47"/>
    </row>
    <row r="8" spans="1:27" s="61" customFormat="1" ht="15" customHeight="1" x14ac:dyDescent="0.15">
      <c r="A8" s="59" t="s">
        <v>455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46"/>
      <c r="N8" s="46"/>
      <c r="O8" s="46"/>
      <c r="P8" s="46"/>
      <c r="Q8" s="60"/>
      <c r="R8" s="60"/>
      <c r="S8" s="60"/>
      <c r="T8" s="60"/>
      <c r="U8" s="60"/>
      <c r="V8" s="60"/>
      <c r="W8" s="60"/>
      <c r="X8" s="60"/>
      <c r="Y8" s="60"/>
      <c r="Z8" s="60"/>
      <c r="AA8" s="47"/>
    </row>
    <row r="9" spans="1:27" s="63" customFormat="1" ht="15" customHeight="1" x14ac:dyDescent="0.15">
      <c r="A9" s="62"/>
      <c r="M9" s="40"/>
      <c r="N9" s="40"/>
      <c r="O9" s="40"/>
      <c r="P9" s="40"/>
      <c r="AA9" s="42"/>
    </row>
    <row r="10" spans="1:27" s="52" customFormat="1" ht="19.5" customHeight="1" x14ac:dyDescent="0.15">
      <c r="A10" s="48"/>
      <c r="B10" s="49"/>
      <c r="C10" s="50"/>
      <c r="D10" s="402"/>
      <c r="E10" s="496"/>
      <c r="F10" s="265"/>
      <c r="G10" s="266"/>
      <c r="H10" s="400"/>
      <c r="I10" s="64"/>
    </row>
    <row r="11" spans="1:27" s="52" customFormat="1" ht="19.5" customHeight="1" x14ac:dyDescent="0.15">
      <c r="A11" s="48"/>
      <c r="B11" s="49"/>
      <c r="C11" s="50"/>
      <c r="D11" s="402"/>
      <c r="E11" s="497"/>
      <c r="F11" s="294" t="s">
        <v>453</v>
      </c>
      <c r="G11" s="272"/>
      <c r="H11" s="401"/>
      <c r="I11" s="64"/>
    </row>
    <row r="13" spans="1:27" s="61" customFormat="1" ht="15" customHeight="1" x14ac:dyDescent="0.15">
      <c r="A13" s="92" t="s">
        <v>564</v>
      </c>
      <c r="B13" s="60"/>
      <c r="C13" s="60"/>
      <c r="D13" s="60"/>
      <c r="E13" s="76"/>
      <c r="F13" s="60"/>
      <c r="G13" s="60"/>
      <c r="H13" s="60"/>
      <c r="I13" s="60"/>
      <c r="J13" s="60"/>
      <c r="K13" s="60"/>
      <c r="L13" s="60"/>
      <c r="M13" s="46"/>
      <c r="N13" s="46"/>
      <c r="O13" s="46"/>
      <c r="P13" s="46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47"/>
    </row>
    <row r="15" spans="1:27" s="259" customFormat="1" ht="20.100000000000001" customHeight="1" x14ac:dyDescent="0.15">
      <c r="A15" s="44"/>
      <c r="B15" s="44"/>
      <c r="C15" s="44"/>
      <c r="D15" s="398"/>
      <c r="E15" s="263"/>
      <c r="F15" s="262"/>
      <c r="G15" s="399"/>
    </row>
    <row r="17" spans="1:27" s="61" customFormat="1" ht="15" customHeight="1" x14ac:dyDescent="0.15">
      <c r="A17" s="92" t="s">
        <v>604</v>
      </c>
      <c r="B17" s="60"/>
      <c r="C17" s="60"/>
      <c r="D17" s="60"/>
      <c r="E17" s="76"/>
      <c r="F17" s="60"/>
      <c r="G17" s="60"/>
      <c r="H17" s="60"/>
      <c r="I17" s="60"/>
      <c r="J17" s="60"/>
      <c r="K17" s="60"/>
      <c r="L17" s="60"/>
      <c r="M17" s="46"/>
      <c r="N17" s="46"/>
      <c r="O17" s="46"/>
      <c r="P17" s="46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47"/>
    </row>
    <row r="19" spans="1:27" s="312" customFormat="1" ht="20.100000000000001" customHeight="1" x14ac:dyDescent="0.15">
      <c r="A19" s="319"/>
      <c r="B19" s="319"/>
      <c r="C19" s="310"/>
      <c r="D19" s="370"/>
      <c r="E19" s="349"/>
      <c r="F19" s="355"/>
      <c r="G19" s="354"/>
      <c r="H19" s="372"/>
      <c r="I19" s="320"/>
      <c r="J19" s="320"/>
      <c r="K19" s="320"/>
    </row>
  </sheetData>
  <sheetProtection formatColumns="0" formatRows="0"/>
  <mergeCells count="1">
    <mergeCell ref="E10:E11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F19 J4:K4 H4 F4 F15">
      <formula1>900</formula1>
    </dataValidation>
    <dataValidation type="decimal" allowBlank="1" showErrorMessage="1" errorTitle="Ошибка" error="Допускается ввод только неотрицательных чисел!" sqref="G1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4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4"/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10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10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">
      <formula1>900</formula1>
    </dataValidation>
  </dataValidations>
  <hyperlinks>
    <hyperlink ref="F11" location="'Титульный'!A1" tooltip="Добавить МО" display="Добавить МО"/>
  </hyperlink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tehsheet">
    <tabColor indexed="47"/>
  </sheetPr>
  <dimension ref="A1:CS85"/>
  <sheetViews>
    <sheetView showGridLines="0" workbookViewId="0"/>
  </sheetViews>
  <sheetFormatPr defaultRowHeight="11.25" x14ac:dyDescent="0.15"/>
  <cols>
    <col min="1" max="1" width="9.140625" style="106"/>
    <col min="2" max="2" width="14.140625" style="104" customWidth="1"/>
    <col min="3" max="3" width="8.28515625" style="104" customWidth="1"/>
    <col min="4" max="4" width="19" style="104" bestFit="1" customWidth="1"/>
    <col min="5" max="6" width="12.28515625" style="104" bestFit="1" customWidth="1"/>
    <col min="7" max="7" width="14.140625" style="104" customWidth="1"/>
    <col min="8" max="8" width="12.28515625" style="104" bestFit="1" customWidth="1"/>
    <col min="9" max="9" width="32.5703125" style="120" bestFit="1" customWidth="1"/>
    <col min="10" max="10" width="32.140625" style="104" customWidth="1"/>
    <col min="11" max="11" width="48.140625" style="104" customWidth="1"/>
    <col min="12" max="12" width="19" style="104" bestFit="1" customWidth="1"/>
    <col min="13" max="13" width="32.5703125" style="104" customWidth="1"/>
    <col min="14" max="14" width="48.140625" style="115" customWidth="1"/>
    <col min="15" max="16" width="43.85546875" style="115" customWidth="1"/>
    <col min="17" max="17" width="44.7109375" style="104" customWidth="1"/>
    <col min="18" max="19" width="31" style="299" customWidth="1"/>
    <col min="20" max="20" width="29" style="104" customWidth="1"/>
    <col min="21" max="21" width="9.140625" style="104"/>
    <col min="22" max="22" width="23.28515625" style="104" customWidth="1"/>
    <col min="23" max="23" width="29.140625" style="297" customWidth="1"/>
    <col min="24" max="24" width="9.140625" style="104"/>
    <col min="25" max="25" width="39.42578125" style="104" customWidth="1"/>
    <col min="26" max="26" width="9.140625" style="104"/>
    <col min="27" max="28" width="22.7109375" style="104" bestFit="1" customWidth="1"/>
    <col min="29" max="29" width="29" style="104" customWidth="1"/>
    <col min="30" max="30" width="9.140625" style="104"/>
    <col min="31" max="31" width="14.140625" style="104" bestFit="1" customWidth="1"/>
    <col min="32" max="16384" width="9.140625" style="104"/>
  </cols>
  <sheetData>
    <row r="1" spans="1:97" ht="56.25" x14ac:dyDescent="0.15">
      <c r="A1" s="36" t="s">
        <v>292</v>
      </c>
      <c r="B1" s="36" t="s">
        <v>288</v>
      </c>
      <c r="C1" s="36" t="s">
        <v>289</v>
      </c>
      <c r="D1" s="90" t="s">
        <v>135</v>
      </c>
      <c r="E1" s="90" t="s">
        <v>153</v>
      </c>
      <c r="F1" s="90" t="s">
        <v>155</v>
      </c>
      <c r="G1" s="91" t="s">
        <v>658</v>
      </c>
      <c r="H1" s="90" t="s">
        <v>154</v>
      </c>
      <c r="I1" s="90" t="s">
        <v>427</v>
      </c>
      <c r="J1" s="90" t="s">
        <v>341</v>
      </c>
      <c r="K1" s="90" t="s">
        <v>447</v>
      </c>
      <c r="L1" s="90" t="s">
        <v>135</v>
      </c>
      <c r="M1" s="301" t="s">
        <v>605</v>
      </c>
      <c r="N1" s="91" t="s">
        <v>39</v>
      </c>
      <c r="O1" s="91" t="s">
        <v>565</v>
      </c>
      <c r="P1" s="91" t="s">
        <v>566</v>
      </c>
      <c r="Q1" s="91" t="s">
        <v>29</v>
      </c>
      <c r="R1" s="498" t="s">
        <v>657</v>
      </c>
      <c r="S1" s="499"/>
      <c r="T1" s="91" t="s">
        <v>506</v>
      </c>
      <c r="V1" s="91" t="s">
        <v>531</v>
      </c>
      <c r="W1" s="296" t="s">
        <v>727</v>
      </c>
      <c r="Y1" s="91" t="s">
        <v>5</v>
      </c>
      <c r="AA1" s="91" t="s">
        <v>44</v>
      </c>
      <c r="AB1" s="91" t="s">
        <v>45</v>
      </c>
      <c r="AC1" s="91" t="s">
        <v>107</v>
      </c>
      <c r="AE1" s="91" t="s">
        <v>79</v>
      </c>
      <c r="CS1" s="105" t="s">
        <v>126</v>
      </c>
    </row>
    <row r="2" spans="1:97" ht="33.75" x14ac:dyDescent="0.15">
      <c r="A2" s="106" t="s">
        <v>128</v>
      </c>
      <c r="B2" s="107" t="s">
        <v>290</v>
      </c>
      <c r="C2" s="108">
        <v>2006</v>
      </c>
      <c r="D2" s="109" t="s">
        <v>133</v>
      </c>
      <c r="E2" s="110" t="s">
        <v>136</v>
      </c>
      <c r="F2" s="110" t="s">
        <v>137</v>
      </c>
      <c r="G2" s="300" t="s">
        <v>459</v>
      </c>
      <c r="H2" s="110" t="s">
        <v>137</v>
      </c>
      <c r="I2" s="111" t="s">
        <v>456</v>
      </c>
      <c r="J2" s="112" t="s">
        <v>432</v>
      </c>
      <c r="K2" s="104" t="s">
        <v>439</v>
      </c>
      <c r="L2" s="75" t="s">
        <v>473</v>
      </c>
      <c r="M2" s="115" t="s">
        <v>606</v>
      </c>
      <c r="N2" s="97" t="s">
        <v>35</v>
      </c>
      <c r="O2" s="113" t="s">
        <v>567</v>
      </c>
      <c r="P2" s="114" t="s">
        <v>568</v>
      </c>
      <c r="Q2" s="104" t="s">
        <v>28</v>
      </c>
      <c r="R2" s="79" t="s">
        <v>624</v>
      </c>
      <c r="S2" s="79" t="s">
        <v>625</v>
      </c>
      <c r="T2" s="103" t="s">
        <v>369</v>
      </c>
      <c r="V2" s="91" t="s">
        <v>532</v>
      </c>
      <c r="W2" s="296" t="s">
        <v>525</v>
      </c>
      <c r="Y2" s="326" t="s">
        <v>15</v>
      </c>
      <c r="AA2" s="336" t="s">
        <v>473</v>
      </c>
      <c r="AB2" s="75" t="s">
        <v>473</v>
      </c>
      <c r="AC2" s="75" t="s">
        <v>2</v>
      </c>
      <c r="AD2" s="115"/>
      <c r="AE2" s="106" t="s">
        <v>603</v>
      </c>
    </row>
    <row r="3" spans="1:97" ht="30" x14ac:dyDescent="0.15">
      <c r="A3" s="106" t="s">
        <v>129</v>
      </c>
      <c r="B3" s="107" t="s">
        <v>448</v>
      </c>
      <c r="C3" s="104">
        <v>2007</v>
      </c>
      <c r="D3" s="109" t="s">
        <v>134</v>
      </c>
      <c r="E3" s="110" t="s">
        <v>138</v>
      </c>
      <c r="F3" s="110" t="s">
        <v>139</v>
      </c>
      <c r="G3" s="300" t="s">
        <v>460</v>
      </c>
      <c r="H3" s="110" t="s">
        <v>139</v>
      </c>
      <c r="I3" s="111" t="s">
        <v>345</v>
      </c>
      <c r="J3" s="112" t="s">
        <v>433</v>
      </c>
      <c r="K3" s="104" t="s">
        <v>440</v>
      </c>
      <c r="L3" s="75" t="s">
        <v>483</v>
      </c>
      <c r="M3" s="103" t="s">
        <v>607</v>
      </c>
      <c r="N3" s="97" t="s">
        <v>36</v>
      </c>
      <c r="O3" s="113" t="s">
        <v>569</v>
      </c>
      <c r="P3" s="114" t="s">
        <v>570</v>
      </c>
      <c r="Q3" s="103" t="s">
        <v>598</v>
      </c>
      <c r="R3" s="79" t="s">
        <v>626</v>
      </c>
      <c r="S3" s="79" t="s">
        <v>625</v>
      </c>
      <c r="T3" s="103" t="s">
        <v>367</v>
      </c>
      <c r="V3" s="91" t="s">
        <v>530</v>
      </c>
      <c r="W3" s="296" t="s">
        <v>522</v>
      </c>
      <c r="Y3" s="325" t="s">
        <v>14</v>
      </c>
      <c r="AA3" s="337" t="s">
        <v>483</v>
      </c>
      <c r="AB3" s="356" t="s">
        <v>46</v>
      </c>
      <c r="AC3" s="75" t="s">
        <v>1</v>
      </c>
      <c r="AD3" s="103"/>
      <c r="AE3" s="75" t="s">
        <v>483</v>
      </c>
    </row>
    <row r="4" spans="1:97" ht="33.75" x14ac:dyDescent="0.15">
      <c r="B4" s="107" t="s">
        <v>449</v>
      </c>
      <c r="C4" s="108">
        <v>2008</v>
      </c>
      <c r="E4" s="110" t="s">
        <v>323</v>
      </c>
      <c r="F4" s="110" t="s">
        <v>140</v>
      </c>
      <c r="G4" s="300" t="s">
        <v>461</v>
      </c>
      <c r="H4" s="110" t="s">
        <v>140</v>
      </c>
      <c r="I4" s="111" t="s">
        <v>346</v>
      </c>
      <c r="J4" s="112" t="s">
        <v>434</v>
      </c>
      <c r="K4" s="104" t="s">
        <v>441</v>
      </c>
      <c r="L4" s="75" t="s">
        <v>482</v>
      </c>
      <c r="M4" s="75"/>
      <c r="N4" s="97" t="s">
        <v>37</v>
      </c>
      <c r="O4" s="113" t="s">
        <v>571</v>
      </c>
      <c r="P4" s="114" t="s">
        <v>572</v>
      </c>
      <c r="R4" s="79" t="s">
        <v>627</v>
      </c>
      <c r="S4" s="79" t="s">
        <v>628</v>
      </c>
      <c r="T4" s="103" t="s">
        <v>391</v>
      </c>
      <c r="V4" s="91" t="s">
        <v>529</v>
      </c>
      <c r="W4" s="296" t="s">
        <v>523</v>
      </c>
      <c r="Y4" s="325" t="s">
        <v>13</v>
      </c>
      <c r="AA4" s="337" t="s">
        <v>482</v>
      </c>
      <c r="AC4" s="75" t="s">
        <v>0</v>
      </c>
    </row>
    <row r="5" spans="1:97" ht="33.75" x14ac:dyDescent="0.15">
      <c r="B5" s="107" t="s">
        <v>450</v>
      </c>
      <c r="C5" s="104">
        <v>2009</v>
      </c>
      <c r="E5" s="110" t="s">
        <v>141</v>
      </c>
      <c r="F5" s="110" t="s">
        <v>142</v>
      </c>
      <c r="G5" s="300" t="s">
        <v>501</v>
      </c>
      <c r="H5" s="110" t="s">
        <v>142</v>
      </c>
      <c r="I5" s="111" t="s">
        <v>347</v>
      </c>
      <c r="K5" s="104" t="s">
        <v>442</v>
      </c>
      <c r="N5" s="97" t="s">
        <v>38</v>
      </c>
      <c r="O5" s="113" t="s">
        <v>573</v>
      </c>
      <c r="P5" s="114"/>
      <c r="R5" s="79" t="s">
        <v>629</v>
      </c>
      <c r="S5" s="79" t="s">
        <v>630</v>
      </c>
      <c r="T5" s="103" t="s">
        <v>356</v>
      </c>
      <c r="V5" s="91" t="s">
        <v>528</v>
      </c>
      <c r="W5" s="296" t="s">
        <v>524</v>
      </c>
      <c r="Y5" s="325" t="s">
        <v>12</v>
      </c>
    </row>
    <row r="6" spans="1:97" ht="33.75" x14ac:dyDescent="0.15">
      <c r="C6" s="108">
        <v>2010</v>
      </c>
      <c r="E6" s="110" t="s">
        <v>324</v>
      </c>
      <c r="F6" s="110" t="s">
        <v>143</v>
      </c>
      <c r="G6" s="300" t="s">
        <v>500</v>
      </c>
      <c r="H6" s="110" t="s">
        <v>143</v>
      </c>
      <c r="I6" s="111" t="s">
        <v>348</v>
      </c>
      <c r="J6" s="302" t="s">
        <v>612</v>
      </c>
      <c r="K6" s="104" t="s">
        <v>435</v>
      </c>
      <c r="N6" s="91" t="s">
        <v>34</v>
      </c>
      <c r="O6" s="113" t="s">
        <v>572</v>
      </c>
      <c r="P6" s="114"/>
      <c r="R6" s="79" t="s">
        <v>631</v>
      </c>
      <c r="S6" s="79" t="s">
        <v>630</v>
      </c>
      <c r="T6" s="103" t="s">
        <v>423</v>
      </c>
      <c r="V6" s="91" t="s">
        <v>533</v>
      </c>
      <c r="W6" s="296" t="s">
        <v>526</v>
      </c>
      <c r="Y6" s="325" t="s">
        <v>11</v>
      </c>
    </row>
    <row r="7" spans="1:97" ht="45" x14ac:dyDescent="0.15">
      <c r="B7" s="116"/>
      <c r="C7" s="108">
        <v>2011</v>
      </c>
      <c r="E7" s="110" t="s">
        <v>325</v>
      </c>
      <c r="F7" s="110" t="s">
        <v>144</v>
      </c>
      <c r="G7" s="300" t="s">
        <v>429</v>
      </c>
      <c r="H7" s="110" t="s">
        <v>144</v>
      </c>
      <c r="I7" s="111" t="s">
        <v>349</v>
      </c>
      <c r="J7" s="299" t="s">
        <v>608</v>
      </c>
      <c r="K7" s="104" t="s">
        <v>436</v>
      </c>
      <c r="N7" s="307" t="s">
        <v>31</v>
      </c>
      <c r="R7" s="79" t="s">
        <v>632</v>
      </c>
      <c r="S7" s="79" t="s">
        <v>630</v>
      </c>
      <c r="T7" s="103" t="s">
        <v>386</v>
      </c>
      <c r="V7" s="91" t="s">
        <v>108</v>
      </c>
      <c r="W7" s="296"/>
      <c r="Y7" s="325" t="s">
        <v>10</v>
      </c>
    </row>
    <row r="8" spans="1:97" ht="22.5" x14ac:dyDescent="0.15">
      <c r="B8" s="117"/>
      <c r="C8" s="108">
        <v>2012</v>
      </c>
      <c r="E8" s="110" t="s">
        <v>326</v>
      </c>
      <c r="F8" s="110" t="s">
        <v>145</v>
      </c>
      <c r="G8" s="300" t="s">
        <v>503</v>
      </c>
      <c r="H8" s="110" t="s">
        <v>145</v>
      </c>
      <c r="I8" s="111" t="s">
        <v>350</v>
      </c>
      <c r="J8" s="299" t="s">
        <v>609</v>
      </c>
      <c r="K8" s="104" t="s">
        <v>437</v>
      </c>
      <c r="N8" s="307" t="s">
        <v>32</v>
      </c>
      <c r="R8" s="79" t="s">
        <v>633</v>
      </c>
      <c r="S8" s="79" t="s">
        <v>630</v>
      </c>
      <c r="T8" s="103" t="s">
        <v>402</v>
      </c>
      <c r="Y8" s="325" t="s">
        <v>9</v>
      </c>
    </row>
    <row r="9" spans="1:97" ht="33.75" x14ac:dyDescent="0.15">
      <c r="B9" s="116"/>
      <c r="C9" s="108">
        <v>2013</v>
      </c>
      <c r="E9" s="110" t="s">
        <v>146</v>
      </c>
      <c r="F9" s="110" t="s">
        <v>147</v>
      </c>
      <c r="G9" s="300" t="s">
        <v>502</v>
      </c>
      <c r="H9" s="110" t="s">
        <v>147</v>
      </c>
      <c r="I9" s="111" t="s">
        <v>351</v>
      </c>
      <c r="J9" s="299" t="s">
        <v>610</v>
      </c>
      <c r="K9" s="104" t="s">
        <v>438</v>
      </c>
      <c r="N9" s="307" t="s">
        <v>33</v>
      </c>
      <c r="R9" s="79" t="s">
        <v>634</v>
      </c>
      <c r="S9" s="79" t="s">
        <v>630</v>
      </c>
      <c r="T9" s="103" t="s">
        <v>360</v>
      </c>
      <c r="V9" s="91" t="s">
        <v>110</v>
      </c>
      <c r="W9" s="296" t="s">
        <v>109</v>
      </c>
      <c r="Y9" s="325" t="s">
        <v>8</v>
      </c>
    </row>
    <row r="10" spans="1:97" ht="22.5" x14ac:dyDescent="0.15">
      <c r="B10" s="116"/>
      <c r="C10" s="108">
        <v>2014</v>
      </c>
      <c r="E10" s="110" t="s">
        <v>148</v>
      </c>
      <c r="F10" s="110" t="s">
        <v>149</v>
      </c>
      <c r="G10" s="300" t="s">
        <v>504</v>
      </c>
      <c r="H10" s="110" t="s">
        <v>149</v>
      </c>
      <c r="I10" s="111" t="s">
        <v>352</v>
      </c>
      <c r="J10" s="299" t="s">
        <v>611</v>
      </c>
      <c r="K10" s="104" t="s">
        <v>443</v>
      </c>
      <c r="N10" s="91" t="s">
        <v>40</v>
      </c>
      <c r="R10" s="79" t="s">
        <v>635</v>
      </c>
      <c r="S10" s="79" t="s">
        <v>630</v>
      </c>
      <c r="T10" s="103" t="s">
        <v>456</v>
      </c>
      <c r="Y10" s="325" t="s">
        <v>7</v>
      </c>
    </row>
    <row r="11" spans="1:97" ht="33.75" x14ac:dyDescent="0.15">
      <c r="B11" s="116"/>
      <c r="C11" s="108">
        <v>2015</v>
      </c>
      <c r="E11" s="110" t="s">
        <v>150</v>
      </c>
      <c r="F11" s="110">
        <v>10</v>
      </c>
      <c r="G11" s="300" t="s">
        <v>659</v>
      </c>
      <c r="H11" s="110">
        <v>10</v>
      </c>
      <c r="I11" s="111" t="s">
        <v>353</v>
      </c>
      <c r="J11" s="302" t="s">
        <v>616</v>
      </c>
      <c r="K11" s="104" t="s">
        <v>444</v>
      </c>
      <c r="N11" s="103" t="s">
        <v>41</v>
      </c>
      <c r="R11" s="79" t="s">
        <v>636</v>
      </c>
      <c r="S11" s="79" t="s">
        <v>630</v>
      </c>
      <c r="Y11" s="325" t="s">
        <v>6</v>
      </c>
    </row>
    <row r="12" spans="1:97" ht="22.5" x14ac:dyDescent="0.15">
      <c r="B12" s="116"/>
      <c r="C12" s="108"/>
      <c r="E12" s="110" t="s">
        <v>151</v>
      </c>
      <c r="F12" s="110">
        <v>11</v>
      </c>
      <c r="G12" s="300" t="s">
        <v>660</v>
      </c>
      <c r="H12" s="110">
        <v>11</v>
      </c>
      <c r="I12" s="111" t="s">
        <v>355</v>
      </c>
      <c r="J12" s="303" t="s">
        <v>613</v>
      </c>
      <c r="K12" s="104" t="s">
        <v>445</v>
      </c>
      <c r="N12" s="103" t="s">
        <v>42</v>
      </c>
      <c r="R12" s="79" t="s">
        <v>637</v>
      </c>
      <c r="S12" s="79" t="s">
        <v>630</v>
      </c>
    </row>
    <row r="13" spans="1:97" x14ac:dyDescent="0.15">
      <c r="B13" s="116"/>
      <c r="C13" s="108"/>
      <c r="E13" s="110" t="s">
        <v>152</v>
      </c>
      <c r="F13" s="110">
        <v>12</v>
      </c>
      <c r="G13" s="300" t="s">
        <v>661</v>
      </c>
      <c r="H13" s="110">
        <v>12</v>
      </c>
      <c r="I13" s="111" t="s">
        <v>354</v>
      </c>
      <c r="J13" s="303" t="s">
        <v>614</v>
      </c>
      <c r="K13" s="104" t="s">
        <v>446</v>
      </c>
      <c r="N13" s="103" t="s">
        <v>38</v>
      </c>
      <c r="R13" s="79" t="s">
        <v>638</v>
      </c>
      <c r="S13" s="79" t="s">
        <v>639</v>
      </c>
    </row>
    <row r="14" spans="1:97" x14ac:dyDescent="0.15">
      <c r="B14" s="116"/>
      <c r="C14" s="108"/>
      <c r="E14" s="110"/>
      <c r="F14" s="110"/>
      <c r="G14" s="300" t="s">
        <v>662</v>
      </c>
      <c r="H14" s="110">
        <v>13</v>
      </c>
      <c r="I14" s="111" t="s">
        <v>356</v>
      </c>
      <c r="J14" s="303" t="s">
        <v>615</v>
      </c>
      <c r="R14" s="79" t="s">
        <v>640</v>
      </c>
      <c r="S14" s="79" t="s">
        <v>639</v>
      </c>
    </row>
    <row r="15" spans="1:97" ht="33.75" x14ac:dyDescent="0.15">
      <c r="B15" s="116"/>
      <c r="C15" s="108"/>
      <c r="E15" s="110"/>
      <c r="F15" s="110"/>
      <c r="G15" s="300" t="s">
        <v>663</v>
      </c>
      <c r="H15" s="110">
        <v>14</v>
      </c>
      <c r="I15" s="111" t="s">
        <v>357</v>
      </c>
      <c r="J15" s="302" t="s">
        <v>620</v>
      </c>
      <c r="R15" s="79" t="s">
        <v>641</v>
      </c>
      <c r="S15" s="79" t="s">
        <v>639</v>
      </c>
    </row>
    <row r="16" spans="1:97" ht="22.5" x14ac:dyDescent="0.15">
      <c r="B16" s="116"/>
      <c r="C16" s="108"/>
      <c r="E16" s="110"/>
      <c r="F16" s="110"/>
      <c r="G16" s="300" t="s">
        <v>664</v>
      </c>
      <c r="H16" s="110">
        <v>15</v>
      </c>
      <c r="I16" s="111" t="s">
        <v>358</v>
      </c>
      <c r="J16" s="303" t="s">
        <v>617</v>
      </c>
      <c r="K16" s="118" t="s">
        <v>68</v>
      </c>
      <c r="R16" s="79" t="s">
        <v>642</v>
      </c>
      <c r="S16" s="79" t="s">
        <v>639</v>
      </c>
    </row>
    <row r="17" spans="1:19" x14ac:dyDescent="0.15">
      <c r="E17" s="110"/>
      <c r="F17" s="110"/>
      <c r="G17" s="300" t="s">
        <v>665</v>
      </c>
      <c r="H17" s="110">
        <v>16</v>
      </c>
      <c r="I17" s="111" t="s">
        <v>359</v>
      </c>
      <c r="J17" s="303" t="s">
        <v>618</v>
      </c>
      <c r="K17" s="119" t="s">
        <v>69</v>
      </c>
      <c r="R17" s="79" t="s">
        <v>643</v>
      </c>
      <c r="S17" s="79" t="s">
        <v>630</v>
      </c>
    </row>
    <row r="18" spans="1:19" x14ac:dyDescent="0.15">
      <c r="E18" s="110"/>
      <c r="F18" s="110"/>
      <c r="G18" s="300" t="s">
        <v>666</v>
      </c>
      <c r="H18" s="110">
        <v>17</v>
      </c>
      <c r="I18" s="111" t="s">
        <v>360</v>
      </c>
      <c r="J18" s="303" t="s">
        <v>619</v>
      </c>
      <c r="K18" s="119" t="s">
        <v>70</v>
      </c>
      <c r="R18" s="79" t="s">
        <v>644</v>
      </c>
      <c r="S18" s="79" t="s">
        <v>630</v>
      </c>
    </row>
    <row r="19" spans="1:19" x14ac:dyDescent="0.15">
      <c r="E19" s="110"/>
      <c r="F19" s="110"/>
      <c r="G19" s="300" t="s">
        <v>667</v>
      </c>
      <c r="H19" s="110">
        <v>18</v>
      </c>
      <c r="I19" s="111" t="s">
        <v>361</v>
      </c>
      <c r="K19" s="119" t="s">
        <v>71</v>
      </c>
      <c r="R19" s="79" t="s">
        <v>645</v>
      </c>
      <c r="S19" s="79" t="s">
        <v>630</v>
      </c>
    </row>
    <row r="20" spans="1:19" x14ac:dyDescent="0.15">
      <c r="E20" s="110"/>
      <c r="F20" s="110"/>
      <c r="G20" s="300" t="s">
        <v>668</v>
      </c>
      <c r="H20" s="110">
        <v>19</v>
      </c>
      <c r="I20" s="111" t="s">
        <v>362</v>
      </c>
      <c r="K20" s="119" t="s">
        <v>72</v>
      </c>
      <c r="R20" s="79" t="s">
        <v>646</v>
      </c>
      <c r="S20" s="79" t="s">
        <v>639</v>
      </c>
    </row>
    <row r="21" spans="1:19" x14ac:dyDescent="0.15">
      <c r="E21" s="110"/>
      <c r="F21" s="110"/>
      <c r="G21" s="300" t="s">
        <v>669</v>
      </c>
      <c r="H21" s="110">
        <v>20</v>
      </c>
      <c r="I21" s="111" t="s">
        <v>363</v>
      </c>
      <c r="K21" s="119" t="s">
        <v>73</v>
      </c>
      <c r="R21" s="79" t="s">
        <v>647</v>
      </c>
      <c r="S21" s="79" t="s">
        <v>630</v>
      </c>
    </row>
    <row r="22" spans="1:19" x14ac:dyDescent="0.15">
      <c r="E22" s="110"/>
      <c r="F22" s="110"/>
      <c r="G22" s="110"/>
      <c r="H22" s="110">
        <v>21</v>
      </c>
      <c r="I22" s="111" t="s">
        <v>364</v>
      </c>
      <c r="K22" s="119" t="s">
        <v>74</v>
      </c>
      <c r="R22" s="79" t="s">
        <v>648</v>
      </c>
      <c r="S22" s="79" t="s">
        <v>630</v>
      </c>
    </row>
    <row r="23" spans="1:19" x14ac:dyDescent="0.15">
      <c r="E23" s="110"/>
      <c r="F23" s="110"/>
      <c r="G23" s="110"/>
      <c r="H23" s="110">
        <v>22</v>
      </c>
      <c r="I23" s="111" t="s">
        <v>365</v>
      </c>
      <c r="K23" s="119" t="s">
        <v>75</v>
      </c>
      <c r="R23" s="79" t="s">
        <v>649</v>
      </c>
      <c r="S23" s="79" t="s">
        <v>625</v>
      </c>
    </row>
    <row r="24" spans="1:19" x14ac:dyDescent="0.15">
      <c r="A24" s="104"/>
      <c r="E24" s="110"/>
      <c r="F24" s="110"/>
      <c r="G24" s="110"/>
      <c r="H24" s="110">
        <v>23</v>
      </c>
      <c r="I24" s="111" t="s">
        <v>366</v>
      </c>
      <c r="K24" s="119" t="s">
        <v>76</v>
      </c>
      <c r="R24" s="79" t="s">
        <v>650</v>
      </c>
      <c r="S24" s="79" t="s">
        <v>651</v>
      </c>
    </row>
    <row r="25" spans="1:19" x14ac:dyDescent="0.15">
      <c r="E25" s="110"/>
      <c r="F25" s="110"/>
      <c r="G25" s="110"/>
      <c r="H25" s="110">
        <v>24</v>
      </c>
      <c r="I25" s="111" t="s">
        <v>367</v>
      </c>
      <c r="K25" s="119" t="s">
        <v>77</v>
      </c>
      <c r="R25" s="79" t="s">
        <v>652</v>
      </c>
      <c r="S25" s="79" t="s">
        <v>651</v>
      </c>
    </row>
    <row r="26" spans="1:19" x14ac:dyDescent="0.15">
      <c r="E26" s="110"/>
      <c r="F26" s="110"/>
      <c r="G26" s="110"/>
      <c r="H26" s="110">
        <v>25</v>
      </c>
      <c r="I26" s="111" t="s">
        <v>368</v>
      </c>
      <c r="K26" s="115"/>
      <c r="R26" s="79" t="s">
        <v>653</v>
      </c>
      <c r="S26" s="79" t="s">
        <v>651</v>
      </c>
    </row>
    <row r="27" spans="1:19" x14ac:dyDescent="0.15">
      <c r="E27" s="110"/>
      <c r="F27" s="110"/>
      <c r="G27" s="110"/>
      <c r="H27" s="110">
        <v>26</v>
      </c>
      <c r="I27" s="111" t="s">
        <v>369</v>
      </c>
      <c r="K27" s="118" t="s">
        <v>67</v>
      </c>
      <c r="R27" s="79" t="s">
        <v>654</v>
      </c>
      <c r="S27" s="79" t="s">
        <v>651</v>
      </c>
    </row>
    <row r="28" spans="1:19" x14ac:dyDescent="0.15">
      <c r="E28" s="110"/>
      <c r="F28" s="110"/>
      <c r="G28" s="110"/>
      <c r="H28" s="110">
        <v>27</v>
      </c>
      <c r="I28" s="111" t="s">
        <v>370</v>
      </c>
      <c r="K28" s="119" t="s">
        <v>69</v>
      </c>
      <c r="R28" s="79" t="s">
        <v>655</v>
      </c>
      <c r="S28" s="79" t="s">
        <v>656</v>
      </c>
    </row>
    <row r="29" spans="1:19" x14ac:dyDescent="0.15">
      <c r="E29" s="110"/>
      <c r="F29" s="110"/>
      <c r="G29" s="110"/>
      <c r="H29" s="110">
        <v>28</v>
      </c>
      <c r="I29" s="111" t="s">
        <v>371</v>
      </c>
      <c r="K29" s="119" t="s">
        <v>70</v>
      </c>
      <c r="R29" s="79" t="s">
        <v>572</v>
      </c>
      <c r="S29" s="79"/>
    </row>
    <row r="30" spans="1:19" x14ac:dyDescent="0.15">
      <c r="E30" s="110"/>
      <c r="F30" s="110"/>
      <c r="G30" s="110"/>
      <c r="H30" s="110">
        <v>29</v>
      </c>
      <c r="I30" s="111" t="s">
        <v>372</v>
      </c>
      <c r="K30" s="119" t="s">
        <v>71</v>
      </c>
      <c r="R30" s="79"/>
      <c r="S30" s="79"/>
    </row>
    <row r="31" spans="1:19" x14ac:dyDescent="0.15">
      <c r="E31" s="110"/>
      <c r="F31" s="110"/>
      <c r="G31" s="110"/>
      <c r="H31" s="110">
        <v>30</v>
      </c>
      <c r="I31" s="111" t="s">
        <v>373</v>
      </c>
      <c r="K31" s="119" t="s">
        <v>72</v>
      </c>
    </row>
    <row r="32" spans="1:19" x14ac:dyDescent="0.15">
      <c r="E32" s="110"/>
      <c r="F32" s="110"/>
      <c r="G32" s="110"/>
      <c r="H32" s="110">
        <v>31</v>
      </c>
      <c r="I32" s="111" t="s">
        <v>374</v>
      </c>
      <c r="K32" s="119" t="s">
        <v>73</v>
      </c>
    </row>
    <row r="33" spans="9:9" x14ac:dyDescent="0.15">
      <c r="I33" s="111" t="s">
        <v>375</v>
      </c>
    </row>
    <row r="34" spans="9:9" x14ac:dyDescent="0.15">
      <c r="I34" s="111" t="s">
        <v>376</v>
      </c>
    </row>
    <row r="35" spans="9:9" x14ac:dyDescent="0.15">
      <c r="I35" s="111" t="s">
        <v>377</v>
      </c>
    </row>
    <row r="36" spans="9:9" x14ac:dyDescent="0.15">
      <c r="I36" s="111" t="s">
        <v>378</v>
      </c>
    </row>
    <row r="37" spans="9:9" x14ac:dyDescent="0.15">
      <c r="I37" s="111" t="s">
        <v>379</v>
      </c>
    </row>
    <row r="38" spans="9:9" x14ac:dyDescent="0.15">
      <c r="I38" s="111" t="s">
        <v>380</v>
      </c>
    </row>
    <row r="39" spans="9:9" x14ac:dyDescent="0.15">
      <c r="I39" s="111" t="s">
        <v>381</v>
      </c>
    </row>
    <row r="40" spans="9:9" x14ac:dyDescent="0.15">
      <c r="I40" s="111" t="s">
        <v>382</v>
      </c>
    </row>
    <row r="41" spans="9:9" x14ac:dyDescent="0.15">
      <c r="I41" s="111" t="s">
        <v>383</v>
      </c>
    </row>
    <row r="42" spans="9:9" x14ac:dyDescent="0.15">
      <c r="I42" s="111" t="s">
        <v>384</v>
      </c>
    </row>
    <row r="43" spans="9:9" x14ac:dyDescent="0.15">
      <c r="I43" s="111" t="s">
        <v>385</v>
      </c>
    </row>
    <row r="44" spans="9:9" x14ac:dyDescent="0.15">
      <c r="I44" s="111" t="s">
        <v>386</v>
      </c>
    </row>
    <row r="45" spans="9:9" x14ac:dyDescent="0.15">
      <c r="I45" s="111" t="s">
        <v>387</v>
      </c>
    </row>
    <row r="46" spans="9:9" x14ac:dyDescent="0.15">
      <c r="I46" s="111" t="s">
        <v>388</v>
      </c>
    </row>
    <row r="47" spans="9:9" x14ac:dyDescent="0.15">
      <c r="I47" s="111" t="s">
        <v>389</v>
      </c>
    </row>
    <row r="48" spans="9:9" x14ac:dyDescent="0.15">
      <c r="I48" s="111" t="s">
        <v>390</v>
      </c>
    </row>
    <row r="49" spans="9:9" x14ac:dyDescent="0.15">
      <c r="I49" s="111" t="s">
        <v>391</v>
      </c>
    </row>
    <row r="50" spans="9:9" x14ac:dyDescent="0.15">
      <c r="I50" s="111" t="s">
        <v>392</v>
      </c>
    </row>
    <row r="51" spans="9:9" x14ac:dyDescent="0.15">
      <c r="I51" s="111" t="s">
        <v>393</v>
      </c>
    </row>
    <row r="52" spans="9:9" x14ac:dyDescent="0.15">
      <c r="I52" s="111" t="s">
        <v>394</v>
      </c>
    </row>
    <row r="53" spans="9:9" x14ac:dyDescent="0.15">
      <c r="I53" s="111" t="s">
        <v>395</v>
      </c>
    </row>
    <row r="54" spans="9:9" x14ac:dyDescent="0.15">
      <c r="I54" s="111" t="s">
        <v>396</v>
      </c>
    </row>
    <row r="55" spans="9:9" x14ac:dyDescent="0.15">
      <c r="I55" s="111" t="s">
        <v>397</v>
      </c>
    </row>
    <row r="56" spans="9:9" x14ac:dyDescent="0.15">
      <c r="I56" s="111" t="s">
        <v>398</v>
      </c>
    </row>
    <row r="57" spans="9:9" x14ac:dyDescent="0.15">
      <c r="I57" s="111" t="s">
        <v>399</v>
      </c>
    </row>
    <row r="58" spans="9:9" x14ac:dyDescent="0.15">
      <c r="I58" s="111" t="s">
        <v>400</v>
      </c>
    </row>
    <row r="59" spans="9:9" x14ac:dyDescent="0.15">
      <c r="I59" s="111" t="s">
        <v>401</v>
      </c>
    </row>
    <row r="60" spans="9:9" x14ac:dyDescent="0.15">
      <c r="I60" s="111" t="s">
        <v>402</v>
      </c>
    </row>
    <row r="61" spans="9:9" x14ac:dyDescent="0.15">
      <c r="I61" s="111" t="s">
        <v>403</v>
      </c>
    </row>
    <row r="62" spans="9:9" x14ac:dyDescent="0.15">
      <c r="I62" s="111" t="s">
        <v>404</v>
      </c>
    </row>
    <row r="63" spans="9:9" x14ac:dyDescent="0.15">
      <c r="I63" s="111" t="s">
        <v>405</v>
      </c>
    </row>
    <row r="64" spans="9:9" x14ac:dyDescent="0.15">
      <c r="I64" s="111" t="s">
        <v>406</v>
      </c>
    </row>
    <row r="65" spans="9:9" x14ac:dyDescent="0.15">
      <c r="I65" s="111" t="s">
        <v>407</v>
      </c>
    </row>
    <row r="66" spans="9:9" x14ac:dyDescent="0.15">
      <c r="I66" s="111" t="s">
        <v>408</v>
      </c>
    </row>
    <row r="67" spans="9:9" x14ac:dyDescent="0.15">
      <c r="I67" s="111" t="s">
        <v>409</v>
      </c>
    </row>
    <row r="68" spans="9:9" x14ac:dyDescent="0.15">
      <c r="I68" s="111" t="s">
        <v>410</v>
      </c>
    </row>
    <row r="69" spans="9:9" x14ac:dyDescent="0.15">
      <c r="I69" s="111" t="s">
        <v>411</v>
      </c>
    </row>
    <row r="70" spans="9:9" x14ac:dyDescent="0.15">
      <c r="I70" s="111" t="s">
        <v>412</v>
      </c>
    </row>
    <row r="71" spans="9:9" x14ac:dyDescent="0.15">
      <c r="I71" s="111" t="s">
        <v>413</v>
      </c>
    </row>
    <row r="72" spans="9:9" x14ac:dyDescent="0.15">
      <c r="I72" s="111" t="s">
        <v>414</v>
      </c>
    </row>
    <row r="73" spans="9:9" x14ac:dyDescent="0.15">
      <c r="I73" s="111" t="s">
        <v>415</v>
      </c>
    </row>
    <row r="74" spans="9:9" x14ac:dyDescent="0.15">
      <c r="I74" s="111" t="s">
        <v>416</v>
      </c>
    </row>
    <row r="75" spans="9:9" x14ac:dyDescent="0.15">
      <c r="I75" s="111" t="s">
        <v>417</v>
      </c>
    </row>
    <row r="76" spans="9:9" x14ac:dyDescent="0.15">
      <c r="I76" s="111" t="s">
        <v>418</v>
      </c>
    </row>
    <row r="77" spans="9:9" x14ac:dyDescent="0.15">
      <c r="I77" s="111" t="s">
        <v>419</v>
      </c>
    </row>
    <row r="78" spans="9:9" x14ac:dyDescent="0.15">
      <c r="I78" s="111" t="s">
        <v>420</v>
      </c>
    </row>
    <row r="79" spans="9:9" x14ac:dyDescent="0.15">
      <c r="I79" s="111" t="s">
        <v>125</v>
      </c>
    </row>
    <row r="80" spans="9:9" x14ac:dyDescent="0.15">
      <c r="I80" s="111" t="s">
        <v>421</v>
      </c>
    </row>
    <row r="81" spans="9:9" x14ac:dyDescent="0.15">
      <c r="I81" s="111" t="s">
        <v>422</v>
      </c>
    </row>
    <row r="82" spans="9:9" x14ac:dyDescent="0.15">
      <c r="I82" s="111" t="s">
        <v>423</v>
      </c>
    </row>
    <row r="83" spans="9:9" x14ac:dyDescent="0.15">
      <c r="I83" s="111" t="s">
        <v>424</v>
      </c>
    </row>
    <row r="84" spans="9:9" x14ac:dyDescent="0.15">
      <c r="I84" s="111" t="s">
        <v>425</v>
      </c>
    </row>
    <row r="85" spans="9:9" x14ac:dyDescent="0.15">
      <c r="I85" s="111" t="s">
        <v>426</v>
      </c>
    </row>
  </sheetData>
  <sheetProtection formatColumns="0" formatRows="0"/>
  <mergeCells count="1">
    <mergeCell ref="R1:S1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20"/>
  <sheetViews>
    <sheetView showGridLines="0" workbookViewId="0"/>
  </sheetViews>
  <sheetFormatPr defaultRowHeight="11.25" x14ac:dyDescent="0.15"/>
  <cols>
    <col min="2" max="2" width="87.28515625" style="237" customWidth="1"/>
  </cols>
  <sheetData>
    <row r="1" spans="2:2" s="238" customFormat="1" ht="14.25" x14ac:dyDescent="0.15">
      <c r="B1" s="239" t="s">
        <v>560</v>
      </c>
    </row>
    <row r="2" spans="2:2" ht="25.5" x14ac:dyDescent="0.15">
      <c r="B2" s="213" t="s">
        <v>554</v>
      </c>
    </row>
    <row r="3" spans="2:2" ht="38.25" x14ac:dyDescent="0.15">
      <c r="B3" s="213" t="str">
        <f xml:space="preserve"> 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4" spans="2:2" ht="38.25" x14ac:dyDescent="0.15">
      <c r="B4" s="213" t="str">
        <f xml:space="preserve"> 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5" spans="2:2" ht="12.75" x14ac:dyDescent="0.15">
      <c r="B5" s="213" t="s">
        <v>555</v>
      </c>
    </row>
    <row r="6" spans="2:2" ht="38.25" x14ac:dyDescent="0.15">
      <c r="B6" s="213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теплоснабжения, укажите "1".
Выберите значение из списка, указав очередной условный порядковый номер системы теплоснабжения</v>
      </c>
    </row>
    <row r="7" spans="2:2" ht="25.5" x14ac:dyDescent="0.15">
      <c r="B7" s="213" t="s">
        <v>80</v>
      </c>
    </row>
    <row r="8" spans="2:2" ht="12.75" x14ac:dyDescent="0.15">
      <c r="B8" s="213" t="s">
        <v>556</v>
      </c>
    </row>
    <row r="9" spans="2:2" ht="12.75" x14ac:dyDescent="0.15">
      <c r="B9" s="213" t="s">
        <v>562</v>
      </c>
    </row>
    <row r="10" spans="2:2" ht="12.75" x14ac:dyDescent="0.15">
      <c r="B10" s="213" t="s">
        <v>557</v>
      </c>
    </row>
    <row r="11" spans="2:2" ht="12.75" x14ac:dyDescent="0.15">
      <c r="B11" s="213" t="s">
        <v>558</v>
      </c>
    </row>
    <row r="12" spans="2:2" ht="51" x14ac:dyDescent="0.15">
      <c r="B12" s="213" t="s">
        <v>559</v>
      </c>
    </row>
    <row r="13" spans="2:2" ht="25.5" x14ac:dyDescent="0.15">
      <c r="B13" s="213" t="s">
        <v>113</v>
      </c>
    </row>
    <row r="14" spans="2:2" ht="38.25" x14ac:dyDescent="0.15">
      <c r="B14" s="213" t="str">
        <f>"Выберите значение из списка.
Если выбрано 'Да', на листе '"&amp;TSphere&amp;" цены' доступны для заполнения графы для 2-ставочного тарифа по группам потребителей"</f>
        <v>Выберите значение из списка.
Если выбрано 'Да', на листе 'ТС цены' доступны для заполнения графы для 2-ставочного тарифа по группам потребителей</v>
      </c>
    </row>
    <row r="15" spans="2:2" ht="38.25" x14ac:dyDescent="0.15">
      <c r="B15" s="304" t="str">
        <f>"Выберите значение из списка.
Если выбрано 'Да', значения тарифов для групп потребителей на листе '"&amp;TSphere&amp;" цены' заполнятся автоматически значениями первой группы"</f>
        <v>Выберите значение из списка.
Если выбрано 'Да', значения тарифов для групп потребителей на листе 'ТС цены' заполнятся автоматически значениями первой группы</v>
      </c>
    </row>
    <row r="16" spans="2:2" s="238" customFormat="1" ht="14.25" x14ac:dyDescent="0.15">
      <c r="B16" s="239" t="s">
        <v>4</v>
      </c>
    </row>
    <row r="17" spans="2:2" ht="12.75" x14ac:dyDescent="0.15">
      <c r="B17" s="304" t="s">
        <v>3</v>
      </c>
    </row>
    <row r="18" spans="2:2" s="238" customFormat="1" ht="14.25" x14ac:dyDescent="0.15">
      <c r="B18" s="239" t="s">
        <v>561</v>
      </c>
    </row>
    <row r="19" spans="2:2" ht="38.25" x14ac:dyDescent="0.15">
      <c r="B19" s="213" t="s">
        <v>48</v>
      </c>
    </row>
    <row r="20" spans="2:2" ht="53.25" customHeight="1" x14ac:dyDescent="0.15">
      <c r="B20" s="213" t="s">
        <v>27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org">
    <tabColor indexed="47"/>
  </sheetPr>
  <dimension ref="A1:H539"/>
  <sheetViews>
    <sheetView showGridLines="0" workbookViewId="0"/>
  </sheetViews>
  <sheetFormatPr defaultRowHeight="11.25" x14ac:dyDescent="0.15"/>
  <cols>
    <col min="1" max="1" width="9.140625" style="98"/>
    <col min="2" max="2" width="35.140625" style="98" bestFit="1" customWidth="1"/>
    <col min="3" max="3" width="43.42578125" style="98" bestFit="1" customWidth="1"/>
    <col min="4" max="4" width="11" style="98" bestFit="1" customWidth="1"/>
    <col min="5" max="5" width="10" style="98" bestFit="1" customWidth="1"/>
    <col min="6" max="6" width="45.85546875" style="98" bestFit="1" customWidth="1"/>
    <col min="7" max="16384" width="9.140625" style="98"/>
  </cols>
  <sheetData>
    <row r="1" spans="1:8" x14ac:dyDescent="0.15">
      <c r="A1" s="98" t="s">
        <v>545</v>
      </c>
      <c r="B1" s="98" t="s">
        <v>279</v>
      </c>
      <c r="C1" s="98" t="s">
        <v>280</v>
      </c>
      <c r="D1" s="98" t="s">
        <v>123</v>
      </c>
      <c r="E1" s="98" t="s">
        <v>281</v>
      </c>
      <c r="F1" s="98" t="s">
        <v>282</v>
      </c>
      <c r="G1" s="98" t="s">
        <v>283</v>
      </c>
      <c r="H1" s="98" t="s">
        <v>124</v>
      </c>
    </row>
    <row r="2" spans="1:8" x14ac:dyDescent="0.15">
      <c r="A2" s="98">
        <v>1</v>
      </c>
      <c r="B2" s="98" t="s">
        <v>733</v>
      </c>
      <c r="C2" s="98" t="s">
        <v>735</v>
      </c>
      <c r="D2" s="98" t="s">
        <v>736</v>
      </c>
      <c r="E2" s="98" t="s">
        <v>737</v>
      </c>
      <c r="F2" s="98" t="s">
        <v>738</v>
      </c>
      <c r="G2" s="98" t="s">
        <v>739</v>
      </c>
      <c r="H2" s="98" t="s">
        <v>740</v>
      </c>
    </row>
    <row r="3" spans="1:8" x14ac:dyDescent="0.15">
      <c r="A3" s="98">
        <v>2</v>
      </c>
      <c r="B3" s="98" t="s">
        <v>733</v>
      </c>
      <c r="C3" s="98" t="s">
        <v>741</v>
      </c>
      <c r="D3" s="98" t="s">
        <v>742</v>
      </c>
      <c r="E3" s="98" t="s">
        <v>737</v>
      </c>
      <c r="F3" s="98" t="s">
        <v>738</v>
      </c>
      <c r="G3" s="98" t="s">
        <v>739</v>
      </c>
      <c r="H3" s="98" t="s">
        <v>740</v>
      </c>
    </row>
    <row r="4" spans="1:8" x14ac:dyDescent="0.15">
      <c r="A4" s="98">
        <v>3</v>
      </c>
      <c r="B4" s="98" t="s">
        <v>743</v>
      </c>
      <c r="C4" s="98" t="s">
        <v>745</v>
      </c>
      <c r="D4" s="98" t="s">
        <v>746</v>
      </c>
      <c r="E4" s="98" t="s">
        <v>747</v>
      </c>
      <c r="F4" s="98" t="s">
        <v>748</v>
      </c>
      <c r="G4" s="98" t="s">
        <v>749</v>
      </c>
      <c r="H4" s="98" t="s">
        <v>740</v>
      </c>
    </row>
    <row r="5" spans="1:8" x14ac:dyDescent="0.15">
      <c r="A5" s="98">
        <v>4</v>
      </c>
      <c r="B5" s="98" t="s">
        <v>743</v>
      </c>
      <c r="C5" s="98" t="s">
        <v>750</v>
      </c>
      <c r="D5" s="98" t="s">
        <v>751</v>
      </c>
      <c r="E5" s="98" t="s">
        <v>752</v>
      </c>
      <c r="F5" s="98" t="s">
        <v>753</v>
      </c>
      <c r="G5" s="98" t="s">
        <v>754</v>
      </c>
      <c r="H5" s="98" t="s">
        <v>740</v>
      </c>
    </row>
    <row r="6" spans="1:8" x14ac:dyDescent="0.15">
      <c r="A6" s="98">
        <v>5</v>
      </c>
      <c r="B6" s="98" t="s">
        <v>743</v>
      </c>
      <c r="C6" s="98" t="s">
        <v>755</v>
      </c>
      <c r="D6" s="98" t="s">
        <v>756</v>
      </c>
      <c r="E6" s="98" t="s">
        <v>757</v>
      </c>
      <c r="F6" s="98" t="s">
        <v>758</v>
      </c>
      <c r="G6" s="98" t="s">
        <v>754</v>
      </c>
      <c r="H6" s="98" t="s">
        <v>740</v>
      </c>
    </row>
    <row r="7" spans="1:8" x14ac:dyDescent="0.15">
      <c r="A7" s="98">
        <v>6</v>
      </c>
      <c r="B7" s="98" t="s">
        <v>743</v>
      </c>
      <c r="C7" s="98" t="s">
        <v>759</v>
      </c>
      <c r="D7" s="98" t="s">
        <v>760</v>
      </c>
      <c r="E7" s="98" t="s">
        <v>761</v>
      </c>
      <c r="F7" s="98" t="s">
        <v>762</v>
      </c>
      <c r="G7" s="98" t="s">
        <v>749</v>
      </c>
      <c r="H7" s="98" t="s">
        <v>740</v>
      </c>
    </row>
    <row r="8" spans="1:8" x14ac:dyDescent="0.15">
      <c r="A8" s="98">
        <v>7</v>
      </c>
      <c r="B8" s="98" t="s">
        <v>743</v>
      </c>
      <c r="C8" s="98" t="s">
        <v>763</v>
      </c>
      <c r="D8" s="98" t="s">
        <v>764</v>
      </c>
      <c r="E8" s="98" t="s">
        <v>765</v>
      </c>
      <c r="F8" s="98" t="s">
        <v>766</v>
      </c>
      <c r="G8" s="98" t="s">
        <v>749</v>
      </c>
      <c r="H8" s="98" t="s">
        <v>740</v>
      </c>
    </row>
    <row r="9" spans="1:8" x14ac:dyDescent="0.15">
      <c r="A9" s="98">
        <v>8</v>
      </c>
      <c r="B9" s="98" t="s">
        <v>743</v>
      </c>
      <c r="C9" s="98" t="s">
        <v>767</v>
      </c>
      <c r="D9" s="98" t="s">
        <v>768</v>
      </c>
      <c r="E9" s="98" t="s">
        <v>769</v>
      </c>
      <c r="F9" s="98" t="s">
        <v>770</v>
      </c>
      <c r="G9" s="98" t="s">
        <v>754</v>
      </c>
      <c r="H9" s="98" t="s">
        <v>740</v>
      </c>
    </row>
    <row r="10" spans="1:8" x14ac:dyDescent="0.15">
      <c r="A10" s="98">
        <v>9</v>
      </c>
      <c r="B10" s="98" t="s">
        <v>743</v>
      </c>
      <c r="C10" s="98" t="s">
        <v>767</v>
      </c>
      <c r="D10" s="98" t="s">
        <v>768</v>
      </c>
      <c r="E10" s="98" t="s">
        <v>761</v>
      </c>
      <c r="F10" s="98" t="s">
        <v>762</v>
      </c>
      <c r="G10" s="98" t="s">
        <v>749</v>
      </c>
      <c r="H10" s="98" t="s">
        <v>740</v>
      </c>
    </row>
    <row r="11" spans="1:8" x14ac:dyDescent="0.15">
      <c r="A11" s="98">
        <v>10</v>
      </c>
      <c r="B11" s="98" t="s">
        <v>743</v>
      </c>
      <c r="C11" s="98" t="s">
        <v>771</v>
      </c>
      <c r="D11" s="98" t="s">
        <v>772</v>
      </c>
      <c r="E11" s="98" t="s">
        <v>761</v>
      </c>
      <c r="F11" s="98" t="s">
        <v>762</v>
      </c>
      <c r="G11" s="98" t="s">
        <v>749</v>
      </c>
      <c r="H11" s="98" t="s">
        <v>740</v>
      </c>
    </row>
    <row r="12" spans="1:8" x14ac:dyDescent="0.15">
      <c r="A12" s="98">
        <v>11</v>
      </c>
      <c r="B12" s="98" t="s">
        <v>773</v>
      </c>
      <c r="C12" s="98" t="s">
        <v>775</v>
      </c>
      <c r="D12" s="98" t="s">
        <v>776</v>
      </c>
      <c r="E12" s="98" t="s">
        <v>777</v>
      </c>
      <c r="F12" s="98" t="s">
        <v>778</v>
      </c>
      <c r="G12" s="98" t="s">
        <v>779</v>
      </c>
      <c r="H12" s="98" t="s">
        <v>740</v>
      </c>
    </row>
    <row r="13" spans="1:8" x14ac:dyDescent="0.15">
      <c r="A13" s="98">
        <v>12</v>
      </c>
      <c r="B13" s="98" t="s">
        <v>773</v>
      </c>
      <c r="C13" s="98" t="s">
        <v>780</v>
      </c>
      <c r="D13" s="98" t="s">
        <v>781</v>
      </c>
      <c r="E13" s="98" t="s">
        <v>782</v>
      </c>
      <c r="F13" s="98" t="s">
        <v>783</v>
      </c>
      <c r="G13" s="98" t="s">
        <v>779</v>
      </c>
      <c r="H13" s="98" t="s">
        <v>740</v>
      </c>
    </row>
    <row r="14" spans="1:8" x14ac:dyDescent="0.15">
      <c r="A14" s="98">
        <v>13</v>
      </c>
      <c r="B14" s="98" t="s">
        <v>773</v>
      </c>
      <c r="C14" s="98" t="s">
        <v>784</v>
      </c>
      <c r="D14" s="98" t="s">
        <v>785</v>
      </c>
      <c r="E14" s="98" t="s">
        <v>786</v>
      </c>
      <c r="F14" s="98" t="s">
        <v>787</v>
      </c>
      <c r="G14" s="98" t="s">
        <v>779</v>
      </c>
      <c r="H14" s="98" t="s">
        <v>740</v>
      </c>
    </row>
    <row r="15" spans="1:8" x14ac:dyDescent="0.15">
      <c r="A15" s="98">
        <v>14</v>
      </c>
      <c r="B15" s="98" t="s">
        <v>773</v>
      </c>
      <c r="C15" s="98" t="s">
        <v>784</v>
      </c>
      <c r="D15" s="98" t="s">
        <v>785</v>
      </c>
      <c r="E15" s="98" t="s">
        <v>788</v>
      </c>
      <c r="F15" s="98" t="s">
        <v>789</v>
      </c>
      <c r="G15" s="98" t="s">
        <v>779</v>
      </c>
      <c r="H15" s="98" t="s">
        <v>740</v>
      </c>
    </row>
    <row r="16" spans="1:8" x14ac:dyDescent="0.15">
      <c r="A16" s="98">
        <v>15</v>
      </c>
      <c r="B16" s="98" t="s">
        <v>773</v>
      </c>
      <c r="C16" s="98" t="s">
        <v>784</v>
      </c>
      <c r="D16" s="98" t="s">
        <v>785</v>
      </c>
      <c r="E16" s="98" t="s">
        <v>777</v>
      </c>
      <c r="F16" s="98" t="s">
        <v>778</v>
      </c>
      <c r="G16" s="98" t="s">
        <v>779</v>
      </c>
      <c r="H16" s="98" t="s">
        <v>740</v>
      </c>
    </row>
    <row r="17" spans="1:8" x14ac:dyDescent="0.15">
      <c r="A17" s="98">
        <v>16</v>
      </c>
      <c r="B17" s="98" t="s">
        <v>773</v>
      </c>
      <c r="C17" s="98" t="s">
        <v>790</v>
      </c>
      <c r="D17" s="98" t="s">
        <v>791</v>
      </c>
      <c r="E17" s="98" t="s">
        <v>777</v>
      </c>
      <c r="F17" s="98" t="s">
        <v>778</v>
      </c>
      <c r="G17" s="98" t="s">
        <v>779</v>
      </c>
      <c r="H17" s="98" t="s">
        <v>740</v>
      </c>
    </row>
    <row r="18" spans="1:8" x14ac:dyDescent="0.15">
      <c r="A18" s="98">
        <v>17</v>
      </c>
      <c r="B18" s="98" t="s">
        <v>773</v>
      </c>
      <c r="C18" s="98" t="s">
        <v>792</v>
      </c>
      <c r="D18" s="98" t="s">
        <v>793</v>
      </c>
      <c r="E18" s="98" t="s">
        <v>794</v>
      </c>
      <c r="F18" s="98" t="s">
        <v>795</v>
      </c>
      <c r="G18" s="98" t="s">
        <v>779</v>
      </c>
      <c r="H18" s="98" t="s">
        <v>740</v>
      </c>
    </row>
    <row r="19" spans="1:8" x14ac:dyDescent="0.15">
      <c r="A19" s="98">
        <v>18</v>
      </c>
      <c r="B19" s="98" t="s">
        <v>773</v>
      </c>
      <c r="C19" s="98" t="s">
        <v>796</v>
      </c>
      <c r="D19" s="98" t="s">
        <v>797</v>
      </c>
      <c r="E19" s="98" t="s">
        <v>798</v>
      </c>
      <c r="F19" s="98" t="s">
        <v>799</v>
      </c>
      <c r="G19" s="98" t="s">
        <v>779</v>
      </c>
      <c r="H19" s="98" t="s">
        <v>740</v>
      </c>
    </row>
    <row r="20" spans="1:8" x14ac:dyDescent="0.15">
      <c r="A20" s="98">
        <v>19</v>
      </c>
      <c r="B20" s="98" t="s">
        <v>773</v>
      </c>
      <c r="C20" s="98" t="s">
        <v>796</v>
      </c>
      <c r="D20" s="98" t="s">
        <v>797</v>
      </c>
      <c r="E20" s="98" t="s">
        <v>800</v>
      </c>
      <c r="F20" s="98" t="s">
        <v>801</v>
      </c>
      <c r="G20" s="98" t="s">
        <v>779</v>
      </c>
      <c r="H20" s="98" t="s">
        <v>740</v>
      </c>
    </row>
    <row r="21" spans="1:8" x14ac:dyDescent="0.15">
      <c r="A21" s="98">
        <v>20</v>
      </c>
      <c r="B21" s="98" t="s">
        <v>773</v>
      </c>
      <c r="C21" s="98" t="s">
        <v>802</v>
      </c>
      <c r="D21" s="98" t="s">
        <v>803</v>
      </c>
      <c r="E21" s="98" t="s">
        <v>804</v>
      </c>
      <c r="F21" s="98" t="s">
        <v>805</v>
      </c>
      <c r="G21" s="98" t="s">
        <v>779</v>
      </c>
      <c r="H21" s="98" t="s">
        <v>740</v>
      </c>
    </row>
    <row r="22" spans="1:8" x14ac:dyDescent="0.15">
      <c r="A22" s="98">
        <v>21</v>
      </c>
      <c r="B22" s="98" t="s">
        <v>773</v>
      </c>
      <c r="C22" s="98" t="s">
        <v>806</v>
      </c>
      <c r="D22" s="98" t="s">
        <v>807</v>
      </c>
      <c r="E22" s="98" t="s">
        <v>777</v>
      </c>
      <c r="F22" s="98" t="s">
        <v>778</v>
      </c>
      <c r="G22" s="98" t="s">
        <v>779</v>
      </c>
      <c r="H22" s="98" t="s">
        <v>740</v>
      </c>
    </row>
    <row r="23" spans="1:8" x14ac:dyDescent="0.15">
      <c r="A23" s="98">
        <v>22</v>
      </c>
      <c r="B23" s="98" t="s">
        <v>773</v>
      </c>
      <c r="C23" s="98" t="s">
        <v>808</v>
      </c>
      <c r="D23" s="98" t="s">
        <v>809</v>
      </c>
      <c r="E23" s="98" t="s">
        <v>777</v>
      </c>
      <c r="F23" s="98" t="s">
        <v>778</v>
      </c>
      <c r="G23" s="98" t="s">
        <v>779</v>
      </c>
      <c r="H23" s="98" t="s">
        <v>740</v>
      </c>
    </row>
    <row r="24" spans="1:8" x14ac:dyDescent="0.15">
      <c r="A24" s="98">
        <v>23</v>
      </c>
      <c r="B24" s="98" t="s">
        <v>773</v>
      </c>
      <c r="C24" s="98" t="s">
        <v>810</v>
      </c>
      <c r="D24" s="98" t="s">
        <v>811</v>
      </c>
      <c r="E24" s="98" t="s">
        <v>777</v>
      </c>
      <c r="F24" s="98" t="s">
        <v>778</v>
      </c>
      <c r="G24" s="98" t="s">
        <v>779</v>
      </c>
      <c r="H24" s="98" t="s">
        <v>740</v>
      </c>
    </row>
    <row r="25" spans="1:8" x14ac:dyDescent="0.15">
      <c r="A25" s="98">
        <v>24</v>
      </c>
      <c r="B25" s="98" t="s">
        <v>773</v>
      </c>
      <c r="C25" s="98" t="s">
        <v>812</v>
      </c>
      <c r="D25" s="98" t="s">
        <v>813</v>
      </c>
      <c r="E25" s="98" t="s">
        <v>777</v>
      </c>
      <c r="F25" s="98" t="s">
        <v>778</v>
      </c>
      <c r="G25" s="98" t="s">
        <v>779</v>
      </c>
      <c r="H25" s="98" t="s">
        <v>740</v>
      </c>
    </row>
    <row r="26" spans="1:8" x14ac:dyDescent="0.15">
      <c r="A26" s="98">
        <v>25</v>
      </c>
      <c r="B26" s="98" t="s">
        <v>814</v>
      </c>
      <c r="C26" s="98" t="s">
        <v>816</v>
      </c>
      <c r="D26" s="98" t="s">
        <v>817</v>
      </c>
      <c r="E26" s="98" t="s">
        <v>818</v>
      </c>
      <c r="F26" s="98" t="s">
        <v>819</v>
      </c>
      <c r="G26" s="98" t="s">
        <v>820</v>
      </c>
      <c r="H26" s="98" t="s">
        <v>740</v>
      </c>
    </row>
    <row r="27" spans="1:8" x14ac:dyDescent="0.15">
      <c r="A27" s="98">
        <v>26</v>
      </c>
      <c r="B27" s="98" t="s">
        <v>821</v>
      </c>
      <c r="C27" s="98" t="s">
        <v>823</v>
      </c>
      <c r="D27" s="98" t="s">
        <v>824</v>
      </c>
      <c r="E27" s="98" t="s">
        <v>825</v>
      </c>
      <c r="F27" s="98" t="s">
        <v>826</v>
      </c>
      <c r="G27" s="98" t="s">
        <v>827</v>
      </c>
      <c r="H27" s="98" t="s">
        <v>740</v>
      </c>
    </row>
    <row r="28" spans="1:8" x14ac:dyDescent="0.15">
      <c r="A28" s="98">
        <v>27</v>
      </c>
      <c r="B28" s="98" t="s">
        <v>821</v>
      </c>
      <c r="C28" s="98" t="s">
        <v>823</v>
      </c>
      <c r="D28" s="98" t="s">
        <v>824</v>
      </c>
      <c r="E28" s="98" t="s">
        <v>828</v>
      </c>
      <c r="F28" s="98" t="s">
        <v>829</v>
      </c>
      <c r="G28" s="98" t="s">
        <v>830</v>
      </c>
      <c r="H28" s="98" t="s">
        <v>740</v>
      </c>
    </row>
    <row r="29" spans="1:8" x14ac:dyDescent="0.15">
      <c r="A29" s="98">
        <v>28</v>
      </c>
      <c r="B29" s="98" t="s">
        <v>821</v>
      </c>
      <c r="C29" s="98" t="s">
        <v>823</v>
      </c>
      <c r="D29" s="98" t="s">
        <v>824</v>
      </c>
      <c r="E29" s="98" t="s">
        <v>831</v>
      </c>
      <c r="F29" s="98" t="s">
        <v>832</v>
      </c>
      <c r="G29" s="98" t="s">
        <v>830</v>
      </c>
      <c r="H29" s="98" t="s">
        <v>833</v>
      </c>
    </row>
    <row r="30" spans="1:8" x14ac:dyDescent="0.15">
      <c r="A30" s="98">
        <v>29</v>
      </c>
      <c r="B30" s="98" t="s">
        <v>821</v>
      </c>
      <c r="C30" s="98" t="s">
        <v>823</v>
      </c>
      <c r="D30" s="98" t="s">
        <v>824</v>
      </c>
      <c r="E30" s="98" t="s">
        <v>834</v>
      </c>
      <c r="F30" s="98" t="s">
        <v>826</v>
      </c>
      <c r="G30" s="98" t="s">
        <v>835</v>
      </c>
      <c r="H30" s="98" t="s">
        <v>740</v>
      </c>
    </row>
    <row r="31" spans="1:8" x14ac:dyDescent="0.15">
      <c r="A31" s="98">
        <v>30</v>
      </c>
      <c r="B31" s="98" t="s">
        <v>821</v>
      </c>
      <c r="C31" s="98" t="s">
        <v>836</v>
      </c>
      <c r="D31" s="98" t="s">
        <v>837</v>
      </c>
      <c r="E31" s="98" t="s">
        <v>838</v>
      </c>
      <c r="F31" s="98" t="s">
        <v>839</v>
      </c>
      <c r="G31" s="98" t="s">
        <v>830</v>
      </c>
      <c r="H31" s="98" t="s">
        <v>740</v>
      </c>
    </row>
    <row r="32" spans="1:8" x14ac:dyDescent="0.15">
      <c r="A32" s="98">
        <v>31</v>
      </c>
      <c r="B32" s="98" t="s">
        <v>821</v>
      </c>
      <c r="C32" s="98" t="s">
        <v>836</v>
      </c>
      <c r="D32" s="98" t="s">
        <v>837</v>
      </c>
      <c r="E32" s="98" t="s">
        <v>840</v>
      </c>
      <c r="F32" s="98" t="s">
        <v>841</v>
      </c>
      <c r="G32" s="98" t="s">
        <v>830</v>
      </c>
      <c r="H32" s="98" t="s">
        <v>740</v>
      </c>
    </row>
    <row r="33" spans="1:8" x14ac:dyDescent="0.15">
      <c r="A33" s="98">
        <v>32</v>
      </c>
      <c r="B33" s="98" t="s">
        <v>821</v>
      </c>
      <c r="C33" s="98" t="s">
        <v>842</v>
      </c>
      <c r="D33" s="98" t="s">
        <v>843</v>
      </c>
      <c r="E33" s="98" t="s">
        <v>844</v>
      </c>
      <c r="F33" s="98" t="s">
        <v>845</v>
      </c>
      <c r="G33" s="98" t="s">
        <v>830</v>
      </c>
      <c r="H33" s="98" t="s">
        <v>740</v>
      </c>
    </row>
    <row r="34" spans="1:8" x14ac:dyDescent="0.15">
      <c r="A34" s="98">
        <v>33</v>
      </c>
      <c r="B34" s="98" t="s">
        <v>821</v>
      </c>
      <c r="C34" s="98" t="s">
        <v>842</v>
      </c>
      <c r="D34" s="98" t="s">
        <v>843</v>
      </c>
      <c r="E34" s="98" t="s">
        <v>846</v>
      </c>
      <c r="F34" s="98" t="s">
        <v>847</v>
      </c>
      <c r="G34" s="98" t="s">
        <v>830</v>
      </c>
      <c r="H34" s="98" t="s">
        <v>740</v>
      </c>
    </row>
    <row r="35" spans="1:8" x14ac:dyDescent="0.15">
      <c r="A35" s="98">
        <v>34</v>
      </c>
      <c r="B35" s="98" t="s">
        <v>821</v>
      </c>
      <c r="C35" s="98" t="s">
        <v>848</v>
      </c>
      <c r="D35" s="98" t="s">
        <v>849</v>
      </c>
      <c r="E35" s="98" t="s">
        <v>850</v>
      </c>
      <c r="F35" s="98" t="s">
        <v>851</v>
      </c>
      <c r="G35" s="98" t="s">
        <v>830</v>
      </c>
      <c r="H35" s="98" t="s">
        <v>833</v>
      </c>
    </row>
    <row r="36" spans="1:8" x14ac:dyDescent="0.15">
      <c r="A36" s="98">
        <v>35</v>
      </c>
      <c r="B36" s="98" t="s">
        <v>821</v>
      </c>
      <c r="C36" s="98" t="s">
        <v>848</v>
      </c>
      <c r="D36" s="98" t="s">
        <v>849</v>
      </c>
      <c r="E36" s="98" t="s">
        <v>846</v>
      </c>
      <c r="F36" s="98" t="s">
        <v>847</v>
      </c>
      <c r="G36" s="98" t="s">
        <v>830</v>
      </c>
      <c r="H36" s="98" t="s">
        <v>740</v>
      </c>
    </row>
    <row r="37" spans="1:8" x14ac:dyDescent="0.15">
      <c r="A37" s="98">
        <v>36</v>
      </c>
      <c r="B37" s="98" t="s">
        <v>821</v>
      </c>
      <c r="C37" s="98" t="s">
        <v>852</v>
      </c>
      <c r="D37" s="98" t="s">
        <v>853</v>
      </c>
      <c r="E37" s="98" t="s">
        <v>854</v>
      </c>
      <c r="F37" s="98" t="s">
        <v>855</v>
      </c>
      <c r="G37" s="98" t="s">
        <v>830</v>
      </c>
      <c r="H37" s="98" t="s">
        <v>740</v>
      </c>
    </row>
    <row r="38" spans="1:8" x14ac:dyDescent="0.15">
      <c r="A38" s="98">
        <v>37</v>
      </c>
      <c r="B38" s="98" t="s">
        <v>821</v>
      </c>
      <c r="C38" s="98" t="s">
        <v>856</v>
      </c>
      <c r="D38" s="98" t="s">
        <v>857</v>
      </c>
      <c r="E38" s="98" t="s">
        <v>858</v>
      </c>
      <c r="F38" s="98" t="s">
        <v>859</v>
      </c>
      <c r="G38" s="98" t="s">
        <v>830</v>
      </c>
      <c r="H38" s="98" t="s">
        <v>740</v>
      </c>
    </row>
    <row r="39" spans="1:8" x14ac:dyDescent="0.15">
      <c r="A39" s="98">
        <v>38</v>
      </c>
      <c r="B39" s="98" t="s">
        <v>821</v>
      </c>
      <c r="C39" s="98" t="s">
        <v>856</v>
      </c>
      <c r="D39" s="98" t="s">
        <v>857</v>
      </c>
      <c r="E39" s="98" t="s">
        <v>846</v>
      </c>
      <c r="F39" s="98" t="s">
        <v>847</v>
      </c>
      <c r="G39" s="98" t="s">
        <v>830</v>
      </c>
      <c r="H39" s="98" t="s">
        <v>740</v>
      </c>
    </row>
    <row r="40" spans="1:8" x14ac:dyDescent="0.15">
      <c r="A40" s="98">
        <v>39</v>
      </c>
      <c r="B40" s="98" t="s">
        <v>860</v>
      </c>
      <c r="C40" s="98" t="s">
        <v>862</v>
      </c>
      <c r="D40" s="98" t="s">
        <v>863</v>
      </c>
      <c r="E40" s="98" t="s">
        <v>864</v>
      </c>
      <c r="F40" s="98" t="s">
        <v>865</v>
      </c>
      <c r="G40" s="98" t="s">
        <v>866</v>
      </c>
      <c r="H40" s="98" t="s">
        <v>740</v>
      </c>
    </row>
    <row r="41" spans="1:8" x14ac:dyDescent="0.15">
      <c r="A41" s="98">
        <v>40</v>
      </c>
      <c r="B41" s="98" t="s">
        <v>860</v>
      </c>
      <c r="C41" s="98" t="s">
        <v>862</v>
      </c>
      <c r="D41" s="98" t="s">
        <v>863</v>
      </c>
      <c r="E41" s="98" t="s">
        <v>867</v>
      </c>
      <c r="F41" s="98" t="s">
        <v>868</v>
      </c>
      <c r="G41" s="98" t="s">
        <v>866</v>
      </c>
      <c r="H41" s="98" t="s">
        <v>740</v>
      </c>
    </row>
    <row r="42" spans="1:8" x14ac:dyDescent="0.15">
      <c r="A42" s="98">
        <v>41</v>
      </c>
      <c r="B42" s="98" t="s">
        <v>860</v>
      </c>
      <c r="C42" s="98" t="s">
        <v>869</v>
      </c>
      <c r="D42" s="98" t="s">
        <v>870</v>
      </c>
      <c r="E42" s="98" t="s">
        <v>871</v>
      </c>
      <c r="F42" s="98" t="s">
        <v>872</v>
      </c>
      <c r="G42" s="98" t="s">
        <v>866</v>
      </c>
      <c r="H42" s="98" t="s">
        <v>740</v>
      </c>
    </row>
    <row r="43" spans="1:8" x14ac:dyDescent="0.15">
      <c r="A43" s="98">
        <v>42</v>
      </c>
      <c r="B43" s="98" t="s">
        <v>860</v>
      </c>
      <c r="C43" s="98" t="s">
        <v>873</v>
      </c>
      <c r="D43" s="98" t="s">
        <v>874</v>
      </c>
      <c r="E43" s="98" t="s">
        <v>875</v>
      </c>
      <c r="F43" s="98" t="s">
        <v>876</v>
      </c>
      <c r="G43" s="98" t="s">
        <v>866</v>
      </c>
      <c r="H43" s="98" t="s">
        <v>877</v>
      </c>
    </row>
    <row r="44" spans="1:8" x14ac:dyDescent="0.15">
      <c r="A44" s="98">
        <v>43</v>
      </c>
      <c r="B44" s="98" t="s">
        <v>860</v>
      </c>
      <c r="C44" s="98" t="s">
        <v>873</v>
      </c>
      <c r="D44" s="98" t="s">
        <v>874</v>
      </c>
      <c r="E44" s="98" t="s">
        <v>878</v>
      </c>
      <c r="F44" s="98" t="s">
        <v>879</v>
      </c>
      <c r="G44" s="98" t="s">
        <v>866</v>
      </c>
      <c r="H44" s="98" t="s">
        <v>740</v>
      </c>
    </row>
    <row r="45" spans="1:8" x14ac:dyDescent="0.15">
      <c r="A45" s="98">
        <v>44</v>
      </c>
      <c r="B45" s="98" t="s">
        <v>860</v>
      </c>
      <c r="C45" s="98" t="s">
        <v>880</v>
      </c>
      <c r="D45" s="98" t="s">
        <v>881</v>
      </c>
      <c r="E45" s="98" t="s">
        <v>878</v>
      </c>
      <c r="F45" s="98" t="s">
        <v>879</v>
      </c>
      <c r="G45" s="98" t="s">
        <v>866</v>
      </c>
      <c r="H45" s="98" t="s">
        <v>740</v>
      </c>
    </row>
    <row r="46" spans="1:8" x14ac:dyDescent="0.15">
      <c r="A46" s="98">
        <v>45</v>
      </c>
      <c r="B46" s="98" t="s">
        <v>882</v>
      </c>
      <c r="C46" s="98" t="s">
        <v>882</v>
      </c>
      <c r="D46" s="98" t="s">
        <v>883</v>
      </c>
      <c r="E46" s="98" t="s">
        <v>884</v>
      </c>
      <c r="F46" s="98" t="s">
        <v>885</v>
      </c>
      <c r="G46" s="98" t="s">
        <v>886</v>
      </c>
      <c r="H46" s="98" t="s">
        <v>833</v>
      </c>
    </row>
    <row r="47" spans="1:8" x14ac:dyDescent="0.15">
      <c r="A47" s="98">
        <v>46</v>
      </c>
      <c r="B47" s="98" t="s">
        <v>882</v>
      </c>
      <c r="C47" s="98" t="s">
        <v>882</v>
      </c>
      <c r="D47" s="98" t="s">
        <v>883</v>
      </c>
      <c r="E47" s="98" t="s">
        <v>887</v>
      </c>
      <c r="F47" s="98" t="s">
        <v>888</v>
      </c>
      <c r="G47" s="98" t="s">
        <v>886</v>
      </c>
      <c r="H47" s="98" t="s">
        <v>740</v>
      </c>
    </row>
    <row r="48" spans="1:8" x14ac:dyDescent="0.15">
      <c r="A48" s="98">
        <v>47</v>
      </c>
      <c r="B48" s="98" t="s">
        <v>882</v>
      </c>
      <c r="C48" s="98" t="s">
        <v>882</v>
      </c>
      <c r="D48" s="98" t="s">
        <v>883</v>
      </c>
      <c r="E48" s="98" t="s">
        <v>889</v>
      </c>
      <c r="F48" s="98" t="s">
        <v>890</v>
      </c>
      <c r="G48" s="98" t="s">
        <v>891</v>
      </c>
      <c r="H48" s="98" t="s">
        <v>740</v>
      </c>
    </row>
    <row r="49" spans="1:8" x14ac:dyDescent="0.15">
      <c r="A49" s="98">
        <v>48</v>
      </c>
      <c r="B49" s="98" t="s">
        <v>882</v>
      </c>
      <c r="C49" s="98" t="s">
        <v>882</v>
      </c>
      <c r="D49" s="98" t="s">
        <v>883</v>
      </c>
      <c r="E49" s="98" t="s">
        <v>892</v>
      </c>
      <c r="F49" s="98" t="s">
        <v>893</v>
      </c>
      <c r="G49" s="98" t="s">
        <v>886</v>
      </c>
      <c r="H49" s="98" t="s">
        <v>740</v>
      </c>
    </row>
    <row r="50" spans="1:8" x14ac:dyDescent="0.15">
      <c r="A50" s="98">
        <v>49</v>
      </c>
      <c r="B50" s="98" t="s">
        <v>882</v>
      </c>
      <c r="C50" s="98" t="s">
        <v>882</v>
      </c>
      <c r="D50" s="98" t="s">
        <v>883</v>
      </c>
      <c r="E50" s="98" t="s">
        <v>894</v>
      </c>
      <c r="F50" s="98" t="s">
        <v>895</v>
      </c>
      <c r="G50" s="98" t="s">
        <v>886</v>
      </c>
      <c r="H50" s="98" t="s">
        <v>740</v>
      </c>
    </row>
    <row r="51" spans="1:8" x14ac:dyDescent="0.15">
      <c r="A51" s="98">
        <v>50</v>
      </c>
      <c r="B51" s="98" t="s">
        <v>882</v>
      </c>
      <c r="C51" s="98" t="s">
        <v>882</v>
      </c>
      <c r="D51" s="98" t="s">
        <v>883</v>
      </c>
      <c r="E51" s="98" t="s">
        <v>896</v>
      </c>
      <c r="F51" s="98" t="s">
        <v>897</v>
      </c>
      <c r="G51" s="98" t="s">
        <v>886</v>
      </c>
      <c r="H51" s="98" t="s">
        <v>740</v>
      </c>
    </row>
    <row r="52" spans="1:8" x14ac:dyDescent="0.15">
      <c r="A52" s="98">
        <v>51</v>
      </c>
      <c r="B52" s="98" t="s">
        <v>882</v>
      </c>
      <c r="C52" s="98" t="s">
        <v>882</v>
      </c>
      <c r="D52" s="98" t="s">
        <v>883</v>
      </c>
      <c r="E52" s="98" t="s">
        <v>898</v>
      </c>
      <c r="F52" s="98" t="s">
        <v>899</v>
      </c>
      <c r="G52" s="98" t="s">
        <v>886</v>
      </c>
      <c r="H52" s="98" t="s">
        <v>740</v>
      </c>
    </row>
    <row r="53" spans="1:8" x14ac:dyDescent="0.15">
      <c r="A53" s="98">
        <v>52</v>
      </c>
      <c r="B53" s="98" t="s">
        <v>882</v>
      </c>
      <c r="C53" s="98" t="s">
        <v>882</v>
      </c>
      <c r="D53" s="98" t="s">
        <v>883</v>
      </c>
      <c r="E53" s="98" t="s">
        <v>900</v>
      </c>
      <c r="F53" s="98" t="s">
        <v>901</v>
      </c>
      <c r="G53" s="98" t="s">
        <v>886</v>
      </c>
      <c r="H53" s="98" t="s">
        <v>833</v>
      </c>
    </row>
    <row r="54" spans="1:8" x14ac:dyDescent="0.15">
      <c r="A54" s="98">
        <v>53</v>
      </c>
      <c r="B54" s="98" t="s">
        <v>902</v>
      </c>
      <c r="C54" s="98" t="s">
        <v>904</v>
      </c>
      <c r="D54" s="98" t="s">
        <v>905</v>
      </c>
      <c r="E54" s="98" t="s">
        <v>906</v>
      </c>
      <c r="F54" s="98" t="s">
        <v>907</v>
      </c>
      <c r="G54" s="98" t="s">
        <v>886</v>
      </c>
      <c r="H54" s="98" t="s">
        <v>740</v>
      </c>
    </row>
    <row r="55" spans="1:8" x14ac:dyDescent="0.15">
      <c r="A55" s="98">
        <v>54</v>
      </c>
      <c r="B55" s="98" t="s">
        <v>902</v>
      </c>
      <c r="C55" s="98" t="s">
        <v>904</v>
      </c>
      <c r="D55" s="98" t="s">
        <v>905</v>
      </c>
      <c r="E55" s="98" t="s">
        <v>908</v>
      </c>
      <c r="F55" s="98" t="s">
        <v>909</v>
      </c>
      <c r="G55" s="98" t="s">
        <v>886</v>
      </c>
      <c r="H55" s="98" t="s">
        <v>740</v>
      </c>
    </row>
    <row r="56" spans="1:8" x14ac:dyDescent="0.15">
      <c r="A56" s="98">
        <v>55</v>
      </c>
      <c r="B56" s="98" t="s">
        <v>902</v>
      </c>
      <c r="C56" s="98" t="s">
        <v>904</v>
      </c>
      <c r="D56" s="98" t="s">
        <v>905</v>
      </c>
      <c r="E56" s="98" t="s">
        <v>910</v>
      </c>
      <c r="F56" s="98" t="s">
        <v>911</v>
      </c>
      <c r="G56" s="98" t="s">
        <v>886</v>
      </c>
      <c r="H56" s="98" t="s">
        <v>877</v>
      </c>
    </row>
    <row r="57" spans="1:8" x14ac:dyDescent="0.15">
      <c r="A57" s="98">
        <v>56</v>
      </c>
      <c r="B57" s="98" t="s">
        <v>902</v>
      </c>
      <c r="C57" s="98" t="s">
        <v>912</v>
      </c>
      <c r="D57" s="98" t="s">
        <v>913</v>
      </c>
      <c r="E57" s="98" t="s">
        <v>914</v>
      </c>
      <c r="F57" s="98" t="s">
        <v>915</v>
      </c>
      <c r="G57" s="98" t="s">
        <v>886</v>
      </c>
      <c r="H57" s="98" t="s">
        <v>740</v>
      </c>
    </row>
    <row r="58" spans="1:8" x14ac:dyDescent="0.15">
      <c r="A58" s="98">
        <v>57</v>
      </c>
      <c r="B58" s="98" t="s">
        <v>902</v>
      </c>
      <c r="C58" s="98" t="s">
        <v>916</v>
      </c>
      <c r="D58" s="98" t="s">
        <v>917</v>
      </c>
      <c r="E58" s="98" t="s">
        <v>918</v>
      </c>
      <c r="F58" s="98" t="s">
        <v>919</v>
      </c>
      <c r="G58" s="98" t="s">
        <v>886</v>
      </c>
      <c r="H58" s="98" t="s">
        <v>740</v>
      </c>
    </row>
    <row r="59" spans="1:8" x14ac:dyDescent="0.15">
      <c r="A59" s="98">
        <v>58</v>
      </c>
      <c r="B59" s="98" t="s">
        <v>902</v>
      </c>
      <c r="C59" s="98" t="s">
        <v>920</v>
      </c>
      <c r="D59" s="98" t="s">
        <v>921</v>
      </c>
      <c r="E59" s="98" t="s">
        <v>918</v>
      </c>
      <c r="F59" s="98" t="s">
        <v>919</v>
      </c>
      <c r="G59" s="98" t="s">
        <v>886</v>
      </c>
      <c r="H59" s="98" t="s">
        <v>740</v>
      </c>
    </row>
    <row r="60" spans="1:8" x14ac:dyDescent="0.15">
      <c r="A60" s="98">
        <v>59</v>
      </c>
      <c r="B60" s="98" t="s">
        <v>902</v>
      </c>
      <c r="C60" s="98" t="s">
        <v>922</v>
      </c>
      <c r="D60" s="98" t="s">
        <v>923</v>
      </c>
      <c r="E60" s="98" t="s">
        <v>918</v>
      </c>
      <c r="F60" s="98" t="s">
        <v>919</v>
      </c>
      <c r="G60" s="98" t="s">
        <v>886</v>
      </c>
      <c r="H60" s="98" t="s">
        <v>740</v>
      </c>
    </row>
    <row r="61" spans="1:8" x14ac:dyDescent="0.15">
      <c r="A61" s="98">
        <v>60</v>
      </c>
      <c r="B61" s="98" t="s">
        <v>902</v>
      </c>
      <c r="C61" s="98" t="s">
        <v>924</v>
      </c>
      <c r="D61" s="98" t="s">
        <v>925</v>
      </c>
      <c r="E61" s="98" t="s">
        <v>926</v>
      </c>
      <c r="F61" s="98" t="s">
        <v>927</v>
      </c>
      <c r="G61" s="98" t="s">
        <v>886</v>
      </c>
      <c r="H61" s="98" t="s">
        <v>928</v>
      </c>
    </row>
    <row r="62" spans="1:8" x14ac:dyDescent="0.15">
      <c r="A62" s="98">
        <v>61</v>
      </c>
      <c r="B62" s="98" t="s">
        <v>902</v>
      </c>
      <c r="C62" s="98" t="s">
        <v>924</v>
      </c>
      <c r="D62" s="98" t="s">
        <v>925</v>
      </c>
      <c r="E62" s="98" t="s">
        <v>929</v>
      </c>
      <c r="F62" s="98" t="s">
        <v>930</v>
      </c>
      <c r="G62" s="98" t="s">
        <v>886</v>
      </c>
      <c r="H62" s="98" t="s">
        <v>740</v>
      </c>
    </row>
    <row r="63" spans="1:8" x14ac:dyDescent="0.15">
      <c r="A63" s="98">
        <v>62</v>
      </c>
      <c r="B63" s="98" t="s">
        <v>902</v>
      </c>
      <c r="C63" s="98" t="s">
        <v>924</v>
      </c>
      <c r="D63" s="98" t="s">
        <v>925</v>
      </c>
      <c r="E63" s="98" t="s">
        <v>931</v>
      </c>
      <c r="F63" s="98" t="s">
        <v>932</v>
      </c>
      <c r="G63" s="98" t="s">
        <v>886</v>
      </c>
      <c r="H63" s="98" t="s">
        <v>833</v>
      </c>
    </row>
    <row r="64" spans="1:8" x14ac:dyDescent="0.15">
      <c r="A64" s="98">
        <v>63</v>
      </c>
      <c r="B64" s="98" t="s">
        <v>902</v>
      </c>
      <c r="C64" s="98" t="s">
        <v>933</v>
      </c>
      <c r="D64" s="98" t="s">
        <v>934</v>
      </c>
      <c r="E64" s="98" t="s">
        <v>935</v>
      </c>
      <c r="F64" s="98" t="s">
        <v>936</v>
      </c>
      <c r="G64" s="98" t="s">
        <v>886</v>
      </c>
      <c r="H64" s="98" t="s">
        <v>740</v>
      </c>
    </row>
    <row r="65" spans="1:8" x14ac:dyDescent="0.15">
      <c r="A65" s="98">
        <v>64</v>
      </c>
      <c r="B65" s="98" t="s">
        <v>902</v>
      </c>
      <c r="C65" s="98" t="s">
        <v>937</v>
      </c>
      <c r="D65" s="98" t="s">
        <v>938</v>
      </c>
      <c r="E65" s="98" t="s">
        <v>918</v>
      </c>
      <c r="F65" s="98" t="s">
        <v>919</v>
      </c>
      <c r="G65" s="98" t="s">
        <v>886</v>
      </c>
      <c r="H65" s="98" t="s">
        <v>740</v>
      </c>
    </row>
    <row r="66" spans="1:8" x14ac:dyDescent="0.15">
      <c r="A66" s="98">
        <v>65</v>
      </c>
      <c r="B66" s="98" t="s">
        <v>902</v>
      </c>
      <c r="C66" s="98" t="s">
        <v>939</v>
      </c>
      <c r="D66" s="98" t="s">
        <v>940</v>
      </c>
      <c r="E66" s="98" t="s">
        <v>941</v>
      </c>
      <c r="F66" s="98" t="s">
        <v>942</v>
      </c>
      <c r="G66" s="98" t="s">
        <v>886</v>
      </c>
      <c r="H66" s="98" t="s">
        <v>740</v>
      </c>
    </row>
    <row r="67" spans="1:8" x14ac:dyDescent="0.15">
      <c r="A67" s="98">
        <v>66</v>
      </c>
      <c r="B67" s="98" t="s">
        <v>902</v>
      </c>
      <c r="C67" s="98" t="s">
        <v>943</v>
      </c>
      <c r="D67" s="98" t="s">
        <v>944</v>
      </c>
      <c r="E67" s="98" t="s">
        <v>918</v>
      </c>
      <c r="F67" s="98" t="s">
        <v>919</v>
      </c>
      <c r="G67" s="98" t="s">
        <v>886</v>
      </c>
      <c r="H67" s="98" t="s">
        <v>740</v>
      </c>
    </row>
    <row r="68" spans="1:8" x14ac:dyDescent="0.15">
      <c r="A68" s="98">
        <v>67</v>
      </c>
      <c r="B68" s="98" t="s">
        <v>902</v>
      </c>
      <c r="C68" s="98" t="s">
        <v>945</v>
      </c>
      <c r="D68" s="98" t="s">
        <v>946</v>
      </c>
      <c r="E68" s="98" t="s">
        <v>929</v>
      </c>
      <c r="F68" s="98" t="s">
        <v>930</v>
      </c>
      <c r="G68" s="98" t="s">
        <v>886</v>
      </c>
      <c r="H68" s="98" t="s">
        <v>740</v>
      </c>
    </row>
    <row r="69" spans="1:8" x14ac:dyDescent="0.15">
      <c r="A69" s="98">
        <v>68</v>
      </c>
      <c r="B69" s="98" t="s">
        <v>902</v>
      </c>
      <c r="C69" s="98" t="s">
        <v>945</v>
      </c>
      <c r="D69" s="98" t="s">
        <v>946</v>
      </c>
      <c r="E69" s="98" t="s">
        <v>892</v>
      </c>
      <c r="F69" s="98" t="s">
        <v>893</v>
      </c>
      <c r="G69" s="98" t="s">
        <v>886</v>
      </c>
      <c r="H69" s="98" t="s">
        <v>740</v>
      </c>
    </row>
    <row r="70" spans="1:8" x14ac:dyDescent="0.15">
      <c r="A70" s="98">
        <v>69</v>
      </c>
      <c r="B70" s="98" t="s">
        <v>902</v>
      </c>
      <c r="C70" s="98" t="s">
        <v>947</v>
      </c>
      <c r="D70" s="98" t="s">
        <v>948</v>
      </c>
      <c r="E70" s="98" t="s">
        <v>918</v>
      </c>
      <c r="F70" s="98" t="s">
        <v>919</v>
      </c>
      <c r="G70" s="98" t="s">
        <v>886</v>
      </c>
      <c r="H70" s="98" t="s">
        <v>740</v>
      </c>
    </row>
    <row r="71" spans="1:8" x14ac:dyDescent="0.15">
      <c r="A71" s="98">
        <v>70</v>
      </c>
      <c r="B71" s="98" t="s">
        <v>949</v>
      </c>
      <c r="C71" s="98" t="s">
        <v>951</v>
      </c>
      <c r="D71" s="98" t="s">
        <v>952</v>
      </c>
      <c r="E71" s="98" t="s">
        <v>953</v>
      </c>
      <c r="F71" s="98" t="s">
        <v>954</v>
      </c>
      <c r="G71" s="98" t="s">
        <v>955</v>
      </c>
      <c r="H71" s="98" t="s">
        <v>740</v>
      </c>
    </row>
    <row r="72" spans="1:8" x14ac:dyDescent="0.15">
      <c r="A72" s="98">
        <v>71</v>
      </c>
      <c r="B72" s="98" t="s">
        <v>949</v>
      </c>
      <c r="C72" s="98" t="s">
        <v>956</v>
      </c>
      <c r="D72" s="98" t="s">
        <v>957</v>
      </c>
      <c r="E72" s="98" t="s">
        <v>958</v>
      </c>
      <c r="F72" s="98" t="s">
        <v>959</v>
      </c>
      <c r="G72" s="98" t="s">
        <v>955</v>
      </c>
      <c r="H72" s="98" t="s">
        <v>740</v>
      </c>
    </row>
    <row r="73" spans="1:8" x14ac:dyDescent="0.15">
      <c r="A73" s="98">
        <v>72</v>
      </c>
      <c r="B73" s="98" t="s">
        <v>949</v>
      </c>
      <c r="C73" s="98" t="s">
        <v>960</v>
      </c>
      <c r="D73" s="98" t="s">
        <v>961</v>
      </c>
      <c r="E73" s="98" t="s">
        <v>958</v>
      </c>
      <c r="F73" s="98" t="s">
        <v>959</v>
      </c>
      <c r="G73" s="98" t="s">
        <v>955</v>
      </c>
      <c r="H73" s="98" t="s">
        <v>740</v>
      </c>
    </row>
    <row r="74" spans="1:8" x14ac:dyDescent="0.15">
      <c r="A74" s="98">
        <v>73</v>
      </c>
      <c r="B74" s="98" t="s">
        <v>949</v>
      </c>
      <c r="C74" s="98" t="s">
        <v>962</v>
      </c>
      <c r="D74" s="98" t="s">
        <v>963</v>
      </c>
      <c r="E74" s="98" t="s">
        <v>964</v>
      </c>
      <c r="F74" s="98" t="s">
        <v>965</v>
      </c>
      <c r="G74" s="98" t="s">
        <v>955</v>
      </c>
      <c r="H74" s="98" t="s">
        <v>740</v>
      </c>
    </row>
    <row r="75" spans="1:8" x14ac:dyDescent="0.15">
      <c r="A75" s="98">
        <v>74</v>
      </c>
      <c r="B75" s="98" t="s">
        <v>949</v>
      </c>
      <c r="C75" s="98" t="s">
        <v>962</v>
      </c>
      <c r="D75" s="98" t="s">
        <v>963</v>
      </c>
      <c r="E75" s="98" t="s">
        <v>953</v>
      </c>
      <c r="F75" s="98" t="s">
        <v>954</v>
      </c>
      <c r="G75" s="98" t="s">
        <v>955</v>
      </c>
      <c r="H75" s="98" t="s">
        <v>740</v>
      </c>
    </row>
    <row r="76" spans="1:8" x14ac:dyDescent="0.15">
      <c r="A76" s="98">
        <v>75</v>
      </c>
      <c r="B76" s="98" t="s">
        <v>949</v>
      </c>
      <c r="C76" s="98" t="s">
        <v>962</v>
      </c>
      <c r="D76" s="98" t="s">
        <v>963</v>
      </c>
      <c r="E76" s="98" t="s">
        <v>966</v>
      </c>
      <c r="F76" s="98" t="s">
        <v>967</v>
      </c>
      <c r="G76" s="98" t="s">
        <v>891</v>
      </c>
      <c r="H76" s="98" t="s">
        <v>740</v>
      </c>
    </row>
    <row r="77" spans="1:8" x14ac:dyDescent="0.15">
      <c r="A77" s="98">
        <v>76</v>
      </c>
      <c r="B77" s="98" t="s">
        <v>968</v>
      </c>
      <c r="C77" s="98" t="s">
        <v>968</v>
      </c>
      <c r="D77" s="98" t="s">
        <v>969</v>
      </c>
      <c r="E77" s="98" t="s">
        <v>970</v>
      </c>
      <c r="F77" s="98" t="s">
        <v>971</v>
      </c>
      <c r="G77" s="98" t="s">
        <v>972</v>
      </c>
      <c r="H77" s="98" t="s">
        <v>740</v>
      </c>
    </row>
    <row r="78" spans="1:8" x14ac:dyDescent="0.15">
      <c r="A78" s="98">
        <v>77</v>
      </c>
      <c r="B78" s="98" t="s">
        <v>968</v>
      </c>
      <c r="C78" s="98" t="s">
        <v>968</v>
      </c>
      <c r="D78" s="98" t="s">
        <v>969</v>
      </c>
      <c r="E78" s="98" t="s">
        <v>973</v>
      </c>
      <c r="F78" s="98" t="s">
        <v>974</v>
      </c>
      <c r="G78" s="98" t="s">
        <v>975</v>
      </c>
      <c r="H78" s="98" t="s">
        <v>740</v>
      </c>
    </row>
    <row r="79" spans="1:8" x14ac:dyDescent="0.15">
      <c r="A79" s="98">
        <v>78</v>
      </c>
      <c r="B79" s="98" t="s">
        <v>976</v>
      </c>
      <c r="C79" s="98" t="s">
        <v>978</v>
      </c>
      <c r="D79" s="98" t="s">
        <v>979</v>
      </c>
      <c r="E79" s="98" t="s">
        <v>825</v>
      </c>
      <c r="F79" s="98" t="s">
        <v>826</v>
      </c>
      <c r="G79" s="98" t="s">
        <v>827</v>
      </c>
      <c r="H79" s="98" t="s">
        <v>740</v>
      </c>
    </row>
    <row r="80" spans="1:8" x14ac:dyDescent="0.15">
      <c r="A80" s="98">
        <v>79</v>
      </c>
      <c r="B80" s="98" t="s">
        <v>976</v>
      </c>
      <c r="C80" s="98" t="s">
        <v>978</v>
      </c>
      <c r="D80" s="98" t="s">
        <v>979</v>
      </c>
      <c r="E80" s="98" t="s">
        <v>980</v>
      </c>
      <c r="F80" s="98" t="s">
        <v>981</v>
      </c>
      <c r="G80" s="98" t="s">
        <v>754</v>
      </c>
      <c r="H80" s="98" t="s">
        <v>740</v>
      </c>
    </row>
    <row r="81" spans="1:8" x14ac:dyDescent="0.15">
      <c r="A81" s="98">
        <v>80</v>
      </c>
      <c r="B81" s="98" t="s">
        <v>976</v>
      </c>
      <c r="C81" s="98" t="s">
        <v>978</v>
      </c>
      <c r="D81" s="98" t="s">
        <v>979</v>
      </c>
      <c r="E81" s="98" t="s">
        <v>982</v>
      </c>
      <c r="F81" s="98" t="s">
        <v>983</v>
      </c>
      <c r="G81" s="98" t="s">
        <v>984</v>
      </c>
      <c r="H81" s="98" t="s">
        <v>740</v>
      </c>
    </row>
    <row r="82" spans="1:8" x14ac:dyDescent="0.15">
      <c r="A82" s="98">
        <v>81</v>
      </c>
      <c r="B82" s="98" t="s">
        <v>976</v>
      </c>
      <c r="C82" s="98" t="s">
        <v>978</v>
      </c>
      <c r="D82" s="98" t="s">
        <v>979</v>
      </c>
      <c r="E82" s="98" t="s">
        <v>985</v>
      </c>
      <c r="F82" s="98" t="s">
        <v>986</v>
      </c>
      <c r="G82" s="98" t="s">
        <v>987</v>
      </c>
      <c r="H82" s="98" t="s">
        <v>740</v>
      </c>
    </row>
    <row r="83" spans="1:8" x14ac:dyDescent="0.15">
      <c r="A83" s="98">
        <v>82</v>
      </c>
      <c r="B83" s="98" t="s">
        <v>976</v>
      </c>
      <c r="C83" s="98" t="s">
        <v>978</v>
      </c>
      <c r="D83" s="98" t="s">
        <v>979</v>
      </c>
      <c r="E83" s="98" t="s">
        <v>988</v>
      </c>
      <c r="F83" s="98" t="s">
        <v>989</v>
      </c>
      <c r="G83" s="98" t="s">
        <v>984</v>
      </c>
      <c r="H83" s="98" t="s">
        <v>740</v>
      </c>
    </row>
    <row r="84" spans="1:8" x14ac:dyDescent="0.15">
      <c r="A84" s="98">
        <v>83</v>
      </c>
      <c r="B84" s="98" t="s">
        <v>976</v>
      </c>
      <c r="C84" s="98" t="s">
        <v>978</v>
      </c>
      <c r="D84" s="98" t="s">
        <v>979</v>
      </c>
      <c r="E84" s="98" t="s">
        <v>990</v>
      </c>
      <c r="F84" s="98" t="s">
        <v>991</v>
      </c>
      <c r="G84" s="98" t="s">
        <v>984</v>
      </c>
      <c r="H84" s="98" t="s">
        <v>740</v>
      </c>
    </row>
    <row r="85" spans="1:8" x14ac:dyDescent="0.15">
      <c r="A85" s="98">
        <v>84</v>
      </c>
      <c r="B85" s="98" t="s">
        <v>976</v>
      </c>
      <c r="C85" s="98" t="s">
        <v>978</v>
      </c>
      <c r="D85" s="98" t="s">
        <v>979</v>
      </c>
      <c r="E85" s="98" t="s">
        <v>992</v>
      </c>
      <c r="F85" s="98" t="s">
        <v>993</v>
      </c>
      <c r="G85" s="98" t="s">
        <v>984</v>
      </c>
      <c r="H85" s="98" t="s">
        <v>740</v>
      </c>
    </row>
    <row r="86" spans="1:8" x14ac:dyDescent="0.15">
      <c r="A86" s="98">
        <v>85</v>
      </c>
      <c r="B86" s="98" t="s">
        <v>976</v>
      </c>
      <c r="C86" s="98" t="s">
        <v>978</v>
      </c>
      <c r="D86" s="98" t="s">
        <v>979</v>
      </c>
      <c r="E86" s="98" t="s">
        <v>966</v>
      </c>
      <c r="F86" s="98" t="s">
        <v>967</v>
      </c>
      <c r="G86" s="98" t="s">
        <v>891</v>
      </c>
      <c r="H86" s="98" t="s">
        <v>740</v>
      </c>
    </row>
    <row r="87" spans="1:8" x14ac:dyDescent="0.15">
      <c r="A87" s="98">
        <v>86</v>
      </c>
      <c r="B87" s="98" t="s">
        <v>976</v>
      </c>
      <c r="C87" s="98" t="s">
        <v>978</v>
      </c>
      <c r="D87" s="98" t="s">
        <v>979</v>
      </c>
      <c r="E87" s="98" t="s">
        <v>834</v>
      </c>
      <c r="F87" s="98" t="s">
        <v>826</v>
      </c>
      <c r="G87" s="98" t="s">
        <v>835</v>
      </c>
      <c r="H87" s="98" t="s">
        <v>740</v>
      </c>
    </row>
    <row r="88" spans="1:8" x14ac:dyDescent="0.15">
      <c r="A88" s="98">
        <v>87</v>
      </c>
      <c r="B88" s="98" t="s">
        <v>976</v>
      </c>
      <c r="C88" s="98" t="s">
        <v>994</v>
      </c>
      <c r="D88" s="98" t="s">
        <v>995</v>
      </c>
      <c r="E88" s="98" t="s">
        <v>996</v>
      </c>
      <c r="F88" s="98" t="s">
        <v>997</v>
      </c>
      <c r="G88" s="98" t="s">
        <v>984</v>
      </c>
      <c r="H88" s="98" t="s">
        <v>833</v>
      </c>
    </row>
    <row r="89" spans="1:8" x14ac:dyDescent="0.15">
      <c r="A89" s="98">
        <v>88</v>
      </c>
      <c r="B89" s="98" t="s">
        <v>976</v>
      </c>
      <c r="C89" s="98" t="s">
        <v>998</v>
      </c>
      <c r="D89" s="98" t="s">
        <v>999</v>
      </c>
      <c r="E89" s="98" t="s">
        <v>996</v>
      </c>
      <c r="F89" s="98" t="s">
        <v>997</v>
      </c>
      <c r="G89" s="98" t="s">
        <v>984</v>
      </c>
      <c r="H89" s="98" t="s">
        <v>833</v>
      </c>
    </row>
    <row r="90" spans="1:8" x14ac:dyDescent="0.15">
      <c r="A90" s="98">
        <v>89</v>
      </c>
      <c r="B90" s="98" t="s">
        <v>976</v>
      </c>
      <c r="C90" s="98" t="s">
        <v>1000</v>
      </c>
      <c r="D90" s="98" t="s">
        <v>1001</v>
      </c>
      <c r="E90" s="98" t="s">
        <v>988</v>
      </c>
      <c r="F90" s="98" t="s">
        <v>989</v>
      </c>
      <c r="G90" s="98" t="s">
        <v>984</v>
      </c>
      <c r="H90" s="98" t="s">
        <v>740</v>
      </c>
    </row>
    <row r="91" spans="1:8" x14ac:dyDescent="0.15">
      <c r="A91" s="98">
        <v>90</v>
      </c>
      <c r="B91" s="98" t="s">
        <v>976</v>
      </c>
      <c r="C91" s="98" t="s">
        <v>1000</v>
      </c>
      <c r="D91" s="98" t="s">
        <v>1001</v>
      </c>
      <c r="E91" s="98" t="s">
        <v>1002</v>
      </c>
      <c r="F91" s="98" t="s">
        <v>1003</v>
      </c>
      <c r="G91" s="98" t="s">
        <v>984</v>
      </c>
      <c r="H91" s="98" t="s">
        <v>740</v>
      </c>
    </row>
    <row r="92" spans="1:8" x14ac:dyDescent="0.15">
      <c r="A92" s="98">
        <v>91</v>
      </c>
      <c r="B92" s="98" t="s">
        <v>976</v>
      </c>
      <c r="C92" s="98" t="s">
        <v>1000</v>
      </c>
      <c r="D92" s="98" t="s">
        <v>1001</v>
      </c>
      <c r="E92" s="98" t="s">
        <v>992</v>
      </c>
      <c r="F92" s="98" t="s">
        <v>993</v>
      </c>
      <c r="G92" s="98" t="s">
        <v>984</v>
      </c>
      <c r="H92" s="98" t="s">
        <v>740</v>
      </c>
    </row>
    <row r="93" spans="1:8" x14ac:dyDescent="0.15">
      <c r="A93" s="98">
        <v>92</v>
      </c>
      <c r="B93" s="98" t="s">
        <v>976</v>
      </c>
      <c r="C93" s="98" t="s">
        <v>1004</v>
      </c>
      <c r="D93" s="98" t="s">
        <v>1005</v>
      </c>
      <c r="E93" s="98" t="s">
        <v>1006</v>
      </c>
      <c r="F93" s="98" t="s">
        <v>1007</v>
      </c>
      <c r="G93" s="98" t="s">
        <v>984</v>
      </c>
      <c r="H93" s="98" t="s">
        <v>740</v>
      </c>
    </row>
    <row r="94" spans="1:8" x14ac:dyDescent="0.15">
      <c r="A94" s="98">
        <v>93</v>
      </c>
      <c r="B94" s="98" t="s">
        <v>976</v>
      </c>
      <c r="C94" s="98" t="s">
        <v>1008</v>
      </c>
      <c r="D94" s="98" t="s">
        <v>1009</v>
      </c>
      <c r="E94" s="98" t="s">
        <v>1006</v>
      </c>
      <c r="F94" s="98" t="s">
        <v>1007</v>
      </c>
      <c r="G94" s="98" t="s">
        <v>984</v>
      </c>
      <c r="H94" s="98" t="s">
        <v>740</v>
      </c>
    </row>
    <row r="95" spans="1:8" x14ac:dyDescent="0.15">
      <c r="A95" s="98">
        <v>94</v>
      </c>
      <c r="B95" s="98" t="s">
        <v>976</v>
      </c>
      <c r="C95" s="98" t="s">
        <v>1010</v>
      </c>
      <c r="D95" s="98" t="s">
        <v>1011</v>
      </c>
      <c r="E95" s="98" t="s">
        <v>1012</v>
      </c>
      <c r="F95" s="98" t="s">
        <v>1013</v>
      </c>
      <c r="G95" s="98" t="s">
        <v>1014</v>
      </c>
      <c r="H95" s="98" t="s">
        <v>740</v>
      </c>
    </row>
    <row r="96" spans="1:8" x14ac:dyDescent="0.15">
      <c r="A96" s="98">
        <v>95</v>
      </c>
      <c r="B96" s="98" t="s">
        <v>976</v>
      </c>
      <c r="C96" s="98" t="s">
        <v>1010</v>
      </c>
      <c r="D96" s="98" t="s">
        <v>1011</v>
      </c>
      <c r="E96" s="98" t="s">
        <v>1015</v>
      </c>
      <c r="F96" s="98" t="s">
        <v>1016</v>
      </c>
      <c r="G96" s="98" t="s">
        <v>984</v>
      </c>
      <c r="H96" s="98" t="s">
        <v>740</v>
      </c>
    </row>
    <row r="97" spans="1:8" x14ac:dyDescent="0.15">
      <c r="A97" s="98">
        <v>96</v>
      </c>
      <c r="B97" s="98" t="s">
        <v>976</v>
      </c>
      <c r="C97" s="98" t="s">
        <v>1017</v>
      </c>
      <c r="D97" s="98" t="s">
        <v>1018</v>
      </c>
      <c r="E97" s="98" t="s">
        <v>996</v>
      </c>
      <c r="F97" s="98" t="s">
        <v>997</v>
      </c>
      <c r="G97" s="98" t="s">
        <v>984</v>
      </c>
      <c r="H97" s="98" t="s">
        <v>833</v>
      </c>
    </row>
    <row r="98" spans="1:8" x14ac:dyDescent="0.15">
      <c r="A98" s="98">
        <v>97</v>
      </c>
      <c r="B98" s="98" t="s">
        <v>976</v>
      </c>
      <c r="C98" s="98" t="s">
        <v>1017</v>
      </c>
      <c r="D98" s="98" t="s">
        <v>1018</v>
      </c>
      <c r="E98" s="98" t="s">
        <v>988</v>
      </c>
      <c r="F98" s="98" t="s">
        <v>989</v>
      </c>
      <c r="G98" s="98" t="s">
        <v>984</v>
      </c>
      <c r="H98" s="98" t="s">
        <v>740</v>
      </c>
    </row>
    <row r="99" spans="1:8" x14ac:dyDescent="0.15">
      <c r="A99" s="98">
        <v>98</v>
      </c>
      <c r="B99" s="98" t="s">
        <v>976</v>
      </c>
      <c r="C99" s="98" t="s">
        <v>1019</v>
      </c>
      <c r="D99" s="98" t="s">
        <v>1020</v>
      </c>
      <c r="E99" s="98" t="s">
        <v>1006</v>
      </c>
      <c r="F99" s="98" t="s">
        <v>1007</v>
      </c>
      <c r="G99" s="98" t="s">
        <v>984</v>
      </c>
      <c r="H99" s="98" t="s">
        <v>740</v>
      </c>
    </row>
    <row r="100" spans="1:8" x14ac:dyDescent="0.15">
      <c r="A100" s="98">
        <v>99</v>
      </c>
      <c r="B100" s="98" t="s">
        <v>976</v>
      </c>
      <c r="C100" s="98" t="s">
        <v>1021</v>
      </c>
      <c r="D100" s="98" t="s">
        <v>1022</v>
      </c>
      <c r="E100" s="98" t="s">
        <v>996</v>
      </c>
      <c r="F100" s="98" t="s">
        <v>997</v>
      </c>
      <c r="G100" s="98" t="s">
        <v>984</v>
      </c>
      <c r="H100" s="98" t="s">
        <v>833</v>
      </c>
    </row>
    <row r="101" spans="1:8" x14ac:dyDescent="0.15">
      <c r="A101" s="98">
        <v>100</v>
      </c>
      <c r="B101" s="98" t="s">
        <v>1023</v>
      </c>
      <c r="C101" s="98" t="s">
        <v>1025</v>
      </c>
      <c r="D101" s="98" t="s">
        <v>1026</v>
      </c>
      <c r="E101" s="98" t="s">
        <v>1027</v>
      </c>
      <c r="F101" s="98" t="s">
        <v>1028</v>
      </c>
      <c r="G101" s="98" t="s">
        <v>1029</v>
      </c>
      <c r="H101" s="98" t="s">
        <v>740</v>
      </c>
    </row>
    <row r="102" spans="1:8" x14ac:dyDescent="0.15">
      <c r="A102" s="98">
        <v>101</v>
      </c>
      <c r="B102" s="98" t="s">
        <v>1023</v>
      </c>
      <c r="C102" s="98" t="s">
        <v>1025</v>
      </c>
      <c r="D102" s="98" t="s">
        <v>1026</v>
      </c>
      <c r="E102" s="98" t="s">
        <v>1030</v>
      </c>
      <c r="F102" s="98" t="s">
        <v>1031</v>
      </c>
      <c r="G102" s="98" t="s">
        <v>1032</v>
      </c>
      <c r="H102" s="98" t="s">
        <v>740</v>
      </c>
    </row>
    <row r="103" spans="1:8" x14ac:dyDescent="0.15">
      <c r="A103" s="98">
        <v>102</v>
      </c>
      <c r="B103" s="98" t="s">
        <v>1033</v>
      </c>
      <c r="C103" s="98" t="s">
        <v>1035</v>
      </c>
      <c r="D103" s="98" t="s">
        <v>1036</v>
      </c>
      <c r="E103" s="98" t="s">
        <v>1037</v>
      </c>
      <c r="F103" s="98" t="s">
        <v>1038</v>
      </c>
      <c r="G103" s="98" t="s">
        <v>1039</v>
      </c>
      <c r="H103" s="98" t="s">
        <v>740</v>
      </c>
    </row>
    <row r="104" spans="1:8" x14ac:dyDescent="0.15">
      <c r="A104" s="98">
        <v>103</v>
      </c>
      <c r="B104" s="98" t="s">
        <v>1033</v>
      </c>
      <c r="C104" s="98" t="s">
        <v>1040</v>
      </c>
      <c r="D104" s="98" t="s">
        <v>1041</v>
      </c>
      <c r="E104" s="98" t="s">
        <v>1042</v>
      </c>
      <c r="F104" s="98" t="s">
        <v>1043</v>
      </c>
      <c r="G104" s="98" t="s">
        <v>754</v>
      </c>
      <c r="H104" s="98" t="s">
        <v>740</v>
      </c>
    </row>
    <row r="105" spans="1:8" x14ac:dyDescent="0.15">
      <c r="A105" s="98">
        <v>104</v>
      </c>
      <c r="B105" s="98" t="s">
        <v>1033</v>
      </c>
      <c r="C105" s="98" t="s">
        <v>1040</v>
      </c>
      <c r="D105" s="98" t="s">
        <v>1041</v>
      </c>
      <c r="E105" s="98" t="s">
        <v>1027</v>
      </c>
      <c r="F105" s="98" t="s">
        <v>1028</v>
      </c>
      <c r="G105" s="98" t="s">
        <v>1029</v>
      </c>
      <c r="H105" s="98" t="s">
        <v>740</v>
      </c>
    </row>
    <row r="106" spans="1:8" x14ac:dyDescent="0.15">
      <c r="A106" s="98">
        <v>105</v>
      </c>
      <c r="B106" s="98" t="s">
        <v>1033</v>
      </c>
      <c r="C106" s="98" t="s">
        <v>1040</v>
      </c>
      <c r="D106" s="98" t="s">
        <v>1041</v>
      </c>
      <c r="E106" s="98" t="s">
        <v>1044</v>
      </c>
      <c r="F106" s="98" t="s">
        <v>1045</v>
      </c>
      <c r="G106" s="98" t="s">
        <v>1039</v>
      </c>
      <c r="H106" s="98" t="s">
        <v>740</v>
      </c>
    </row>
    <row r="107" spans="1:8" x14ac:dyDescent="0.15">
      <c r="A107" s="98">
        <v>106</v>
      </c>
      <c r="B107" s="98" t="s">
        <v>1033</v>
      </c>
      <c r="C107" s="98" t="s">
        <v>1040</v>
      </c>
      <c r="D107" s="98" t="s">
        <v>1041</v>
      </c>
      <c r="E107" s="98" t="s">
        <v>1037</v>
      </c>
      <c r="F107" s="98" t="s">
        <v>1038</v>
      </c>
      <c r="G107" s="98" t="s">
        <v>1039</v>
      </c>
      <c r="H107" s="98" t="s">
        <v>740</v>
      </c>
    </row>
    <row r="108" spans="1:8" x14ac:dyDescent="0.15">
      <c r="A108" s="98">
        <v>107</v>
      </c>
      <c r="B108" s="98" t="s">
        <v>1033</v>
      </c>
      <c r="C108" s="98" t="s">
        <v>1046</v>
      </c>
      <c r="D108" s="98" t="s">
        <v>1047</v>
      </c>
      <c r="E108" s="98" t="s">
        <v>1037</v>
      </c>
      <c r="F108" s="98" t="s">
        <v>1038</v>
      </c>
      <c r="G108" s="98" t="s">
        <v>1039</v>
      </c>
      <c r="H108" s="98" t="s">
        <v>740</v>
      </c>
    </row>
    <row r="109" spans="1:8" x14ac:dyDescent="0.15">
      <c r="A109" s="98">
        <v>108</v>
      </c>
      <c r="B109" s="98" t="s">
        <v>1048</v>
      </c>
      <c r="C109" s="98" t="s">
        <v>1048</v>
      </c>
      <c r="D109" s="98" t="s">
        <v>1049</v>
      </c>
      <c r="E109" s="98" t="s">
        <v>1050</v>
      </c>
      <c r="F109" s="98" t="s">
        <v>1051</v>
      </c>
      <c r="G109" s="98" t="s">
        <v>987</v>
      </c>
      <c r="H109" s="98" t="s">
        <v>740</v>
      </c>
    </row>
    <row r="110" spans="1:8" x14ac:dyDescent="0.15">
      <c r="A110" s="98">
        <v>109</v>
      </c>
      <c r="B110" s="98" t="s">
        <v>1048</v>
      </c>
      <c r="C110" s="98" t="s">
        <v>1048</v>
      </c>
      <c r="D110" s="98" t="s">
        <v>1049</v>
      </c>
      <c r="E110" s="98" t="s">
        <v>825</v>
      </c>
      <c r="F110" s="98" t="s">
        <v>826</v>
      </c>
      <c r="G110" s="98" t="s">
        <v>827</v>
      </c>
      <c r="H110" s="98" t="s">
        <v>740</v>
      </c>
    </row>
    <row r="111" spans="1:8" x14ac:dyDescent="0.15">
      <c r="A111" s="98">
        <v>110</v>
      </c>
      <c r="B111" s="98" t="s">
        <v>1048</v>
      </c>
      <c r="C111" s="98" t="s">
        <v>1048</v>
      </c>
      <c r="D111" s="98" t="s">
        <v>1049</v>
      </c>
      <c r="E111" s="98" t="s">
        <v>1052</v>
      </c>
      <c r="F111" s="98" t="s">
        <v>1053</v>
      </c>
      <c r="G111" s="98" t="s">
        <v>987</v>
      </c>
      <c r="H111" s="98" t="s">
        <v>1054</v>
      </c>
    </row>
    <row r="112" spans="1:8" x14ac:dyDescent="0.15">
      <c r="A112" s="98">
        <v>111</v>
      </c>
      <c r="B112" s="98" t="s">
        <v>1048</v>
      </c>
      <c r="C112" s="98" t="s">
        <v>1048</v>
      </c>
      <c r="D112" s="98" t="s">
        <v>1049</v>
      </c>
      <c r="E112" s="98" t="s">
        <v>1055</v>
      </c>
      <c r="F112" s="98" t="s">
        <v>1056</v>
      </c>
      <c r="G112" s="98" t="s">
        <v>987</v>
      </c>
      <c r="H112" s="98" t="s">
        <v>928</v>
      </c>
    </row>
    <row r="113" spans="1:8" x14ac:dyDescent="0.15">
      <c r="A113" s="98">
        <v>112</v>
      </c>
      <c r="B113" s="98" t="s">
        <v>1048</v>
      </c>
      <c r="C113" s="98" t="s">
        <v>1048</v>
      </c>
      <c r="D113" s="98" t="s">
        <v>1049</v>
      </c>
      <c r="E113" s="98" t="s">
        <v>1057</v>
      </c>
      <c r="F113" s="98" t="s">
        <v>1058</v>
      </c>
      <c r="G113" s="98" t="s">
        <v>987</v>
      </c>
      <c r="H113" s="98" t="s">
        <v>740</v>
      </c>
    </row>
    <row r="114" spans="1:8" x14ac:dyDescent="0.15">
      <c r="A114" s="98">
        <v>113</v>
      </c>
      <c r="B114" s="98" t="s">
        <v>1048</v>
      </c>
      <c r="C114" s="98" t="s">
        <v>1048</v>
      </c>
      <c r="D114" s="98" t="s">
        <v>1049</v>
      </c>
      <c r="E114" s="98" t="s">
        <v>1059</v>
      </c>
      <c r="F114" s="98" t="s">
        <v>1060</v>
      </c>
      <c r="G114" s="98" t="s">
        <v>987</v>
      </c>
      <c r="H114" s="98" t="s">
        <v>1061</v>
      </c>
    </row>
    <row r="115" spans="1:8" x14ac:dyDescent="0.15">
      <c r="A115" s="98">
        <v>114</v>
      </c>
      <c r="B115" s="98" t="s">
        <v>1048</v>
      </c>
      <c r="C115" s="98" t="s">
        <v>1048</v>
      </c>
      <c r="D115" s="98" t="s">
        <v>1049</v>
      </c>
      <c r="E115" s="98" t="s">
        <v>1062</v>
      </c>
      <c r="F115" s="98" t="s">
        <v>1063</v>
      </c>
      <c r="G115" s="98" t="s">
        <v>987</v>
      </c>
      <c r="H115" s="98" t="s">
        <v>928</v>
      </c>
    </row>
    <row r="116" spans="1:8" x14ac:dyDescent="0.15">
      <c r="A116" s="98">
        <v>115</v>
      </c>
      <c r="B116" s="98" t="s">
        <v>1048</v>
      </c>
      <c r="C116" s="98" t="s">
        <v>1048</v>
      </c>
      <c r="D116" s="98" t="s">
        <v>1049</v>
      </c>
      <c r="E116" s="98" t="s">
        <v>1064</v>
      </c>
      <c r="F116" s="98" t="s">
        <v>1065</v>
      </c>
      <c r="G116" s="98" t="s">
        <v>987</v>
      </c>
      <c r="H116" s="98" t="s">
        <v>740</v>
      </c>
    </row>
    <row r="117" spans="1:8" x14ac:dyDescent="0.15">
      <c r="A117" s="98">
        <v>116</v>
      </c>
      <c r="B117" s="98" t="s">
        <v>1048</v>
      </c>
      <c r="C117" s="98" t="s">
        <v>1048</v>
      </c>
      <c r="D117" s="98" t="s">
        <v>1049</v>
      </c>
      <c r="E117" s="98" t="s">
        <v>1066</v>
      </c>
      <c r="F117" s="98" t="s">
        <v>1067</v>
      </c>
      <c r="G117" s="98" t="s">
        <v>1068</v>
      </c>
      <c r="H117" s="98" t="s">
        <v>740</v>
      </c>
    </row>
    <row r="118" spans="1:8" x14ac:dyDescent="0.15">
      <c r="A118" s="98">
        <v>117</v>
      </c>
      <c r="B118" s="98" t="s">
        <v>1048</v>
      </c>
      <c r="C118" s="98" t="s">
        <v>1048</v>
      </c>
      <c r="D118" s="98" t="s">
        <v>1049</v>
      </c>
      <c r="E118" s="98" t="s">
        <v>1069</v>
      </c>
      <c r="F118" s="98" t="s">
        <v>1070</v>
      </c>
      <c r="G118" s="98" t="s">
        <v>754</v>
      </c>
      <c r="H118" s="98" t="s">
        <v>1054</v>
      </c>
    </row>
    <row r="119" spans="1:8" x14ac:dyDescent="0.15">
      <c r="A119" s="98">
        <v>118</v>
      </c>
      <c r="B119" s="98" t="s">
        <v>1048</v>
      </c>
      <c r="C119" s="98" t="s">
        <v>1048</v>
      </c>
      <c r="D119" s="98" t="s">
        <v>1049</v>
      </c>
      <c r="E119" s="98" t="s">
        <v>1071</v>
      </c>
      <c r="F119" s="98" t="s">
        <v>1072</v>
      </c>
      <c r="G119" s="98" t="s">
        <v>779</v>
      </c>
      <c r="H119" s="98" t="s">
        <v>740</v>
      </c>
    </row>
    <row r="120" spans="1:8" x14ac:dyDescent="0.15">
      <c r="A120" s="98">
        <v>119</v>
      </c>
      <c r="B120" s="98" t="s">
        <v>1048</v>
      </c>
      <c r="C120" s="98" t="s">
        <v>1048</v>
      </c>
      <c r="D120" s="98" t="s">
        <v>1049</v>
      </c>
      <c r="E120" s="98" t="s">
        <v>1073</v>
      </c>
      <c r="F120" s="98" t="s">
        <v>1074</v>
      </c>
      <c r="G120" s="98" t="s">
        <v>987</v>
      </c>
      <c r="H120" s="98" t="s">
        <v>740</v>
      </c>
    </row>
    <row r="121" spans="1:8" x14ac:dyDescent="0.15">
      <c r="A121" s="98">
        <v>120</v>
      </c>
      <c r="B121" s="98" t="s">
        <v>1048</v>
      </c>
      <c r="C121" s="98" t="s">
        <v>1048</v>
      </c>
      <c r="D121" s="98" t="s">
        <v>1049</v>
      </c>
      <c r="E121" s="98" t="s">
        <v>1075</v>
      </c>
      <c r="F121" s="98" t="s">
        <v>1076</v>
      </c>
      <c r="G121" s="98" t="s">
        <v>987</v>
      </c>
      <c r="H121" s="98" t="s">
        <v>740</v>
      </c>
    </row>
    <row r="122" spans="1:8" x14ac:dyDescent="0.15">
      <c r="A122" s="98">
        <v>121</v>
      </c>
      <c r="B122" s="98" t="s">
        <v>1048</v>
      </c>
      <c r="C122" s="98" t="s">
        <v>1048</v>
      </c>
      <c r="D122" s="98" t="s">
        <v>1049</v>
      </c>
      <c r="E122" s="98" t="s">
        <v>1027</v>
      </c>
      <c r="F122" s="98" t="s">
        <v>1028</v>
      </c>
      <c r="G122" s="98" t="s">
        <v>1029</v>
      </c>
      <c r="H122" s="98" t="s">
        <v>740</v>
      </c>
    </row>
    <row r="123" spans="1:8" x14ac:dyDescent="0.15">
      <c r="A123" s="98">
        <v>122</v>
      </c>
      <c r="B123" s="98" t="s">
        <v>1048</v>
      </c>
      <c r="C123" s="98" t="s">
        <v>1048</v>
      </c>
      <c r="D123" s="98" t="s">
        <v>1049</v>
      </c>
      <c r="E123" s="98" t="s">
        <v>1077</v>
      </c>
      <c r="F123" s="98" t="s">
        <v>1078</v>
      </c>
      <c r="G123" s="98" t="s">
        <v>987</v>
      </c>
      <c r="H123" s="98" t="s">
        <v>1054</v>
      </c>
    </row>
    <row r="124" spans="1:8" x14ac:dyDescent="0.15">
      <c r="A124" s="98">
        <v>123</v>
      </c>
      <c r="B124" s="98" t="s">
        <v>1048</v>
      </c>
      <c r="C124" s="98" t="s">
        <v>1048</v>
      </c>
      <c r="D124" s="98" t="s">
        <v>1049</v>
      </c>
      <c r="E124" s="98" t="s">
        <v>1079</v>
      </c>
      <c r="F124" s="98" t="s">
        <v>1080</v>
      </c>
      <c r="G124" s="98" t="s">
        <v>987</v>
      </c>
      <c r="H124" s="98" t="s">
        <v>928</v>
      </c>
    </row>
    <row r="125" spans="1:8" x14ac:dyDescent="0.15">
      <c r="A125" s="98">
        <v>124</v>
      </c>
      <c r="B125" s="98" t="s">
        <v>1048</v>
      </c>
      <c r="C125" s="98" t="s">
        <v>1048</v>
      </c>
      <c r="D125" s="98" t="s">
        <v>1049</v>
      </c>
      <c r="E125" s="98" t="s">
        <v>1081</v>
      </c>
      <c r="F125" s="98" t="s">
        <v>1082</v>
      </c>
      <c r="G125" s="98" t="s">
        <v>987</v>
      </c>
      <c r="H125" s="98" t="s">
        <v>740</v>
      </c>
    </row>
    <row r="126" spans="1:8" x14ac:dyDescent="0.15">
      <c r="A126" s="98">
        <v>125</v>
      </c>
      <c r="B126" s="98" t="s">
        <v>1048</v>
      </c>
      <c r="C126" s="98" t="s">
        <v>1048</v>
      </c>
      <c r="D126" s="98" t="s">
        <v>1049</v>
      </c>
      <c r="E126" s="98" t="s">
        <v>1083</v>
      </c>
      <c r="F126" s="98" t="s">
        <v>1084</v>
      </c>
      <c r="G126" s="98" t="s">
        <v>987</v>
      </c>
      <c r="H126" s="98" t="s">
        <v>740</v>
      </c>
    </row>
    <row r="127" spans="1:8" x14ac:dyDescent="0.15">
      <c r="A127" s="98">
        <v>126</v>
      </c>
      <c r="B127" s="98" t="s">
        <v>1048</v>
      </c>
      <c r="C127" s="98" t="s">
        <v>1048</v>
      </c>
      <c r="D127" s="98" t="s">
        <v>1049</v>
      </c>
      <c r="E127" s="98" t="s">
        <v>1085</v>
      </c>
      <c r="F127" s="98" t="s">
        <v>1086</v>
      </c>
      <c r="G127" s="98" t="s">
        <v>1087</v>
      </c>
      <c r="H127" s="98" t="s">
        <v>1054</v>
      </c>
    </row>
    <row r="128" spans="1:8" x14ac:dyDescent="0.15">
      <c r="A128" s="98">
        <v>127</v>
      </c>
      <c r="B128" s="98" t="s">
        <v>1048</v>
      </c>
      <c r="C128" s="98" t="s">
        <v>1048</v>
      </c>
      <c r="D128" s="98" t="s">
        <v>1049</v>
      </c>
      <c r="E128" s="98" t="s">
        <v>1088</v>
      </c>
      <c r="F128" s="98" t="s">
        <v>1089</v>
      </c>
      <c r="G128" s="98" t="s">
        <v>987</v>
      </c>
      <c r="H128" s="98" t="s">
        <v>928</v>
      </c>
    </row>
    <row r="129" spans="1:8" x14ac:dyDescent="0.15">
      <c r="A129" s="98">
        <v>128</v>
      </c>
      <c r="B129" s="98" t="s">
        <v>1048</v>
      </c>
      <c r="C129" s="98" t="s">
        <v>1048</v>
      </c>
      <c r="D129" s="98" t="s">
        <v>1049</v>
      </c>
      <c r="E129" s="98" t="s">
        <v>1090</v>
      </c>
      <c r="F129" s="98" t="s">
        <v>1091</v>
      </c>
      <c r="G129" s="98" t="s">
        <v>987</v>
      </c>
      <c r="H129" s="98" t="s">
        <v>740</v>
      </c>
    </row>
    <row r="130" spans="1:8" x14ac:dyDescent="0.15">
      <c r="A130" s="98">
        <v>129</v>
      </c>
      <c r="B130" s="98" t="s">
        <v>1048</v>
      </c>
      <c r="C130" s="98" t="s">
        <v>1048</v>
      </c>
      <c r="D130" s="98" t="s">
        <v>1049</v>
      </c>
      <c r="E130" s="98" t="s">
        <v>1092</v>
      </c>
      <c r="F130" s="98" t="s">
        <v>1093</v>
      </c>
      <c r="G130" s="98" t="s">
        <v>987</v>
      </c>
      <c r="H130" s="98" t="s">
        <v>833</v>
      </c>
    </row>
    <row r="131" spans="1:8" x14ac:dyDescent="0.15">
      <c r="A131" s="98">
        <v>130</v>
      </c>
      <c r="B131" s="98" t="s">
        <v>1048</v>
      </c>
      <c r="C131" s="98" t="s">
        <v>1048</v>
      </c>
      <c r="D131" s="98" t="s">
        <v>1049</v>
      </c>
      <c r="E131" s="98" t="s">
        <v>1094</v>
      </c>
      <c r="F131" s="98" t="s">
        <v>1095</v>
      </c>
      <c r="G131" s="98" t="s">
        <v>987</v>
      </c>
      <c r="H131" s="98" t="s">
        <v>1061</v>
      </c>
    </row>
    <row r="132" spans="1:8" x14ac:dyDescent="0.15">
      <c r="A132" s="98">
        <v>131</v>
      </c>
      <c r="B132" s="98" t="s">
        <v>1048</v>
      </c>
      <c r="C132" s="98" t="s">
        <v>1048</v>
      </c>
      <c r="D132" s="98" t="s">
        <v>1049</v>
      </c>
      <c r="E132" s="98" t="s">
        <v>1096</v>
      </c>
      <c r="F132" s="98" t="s">
        <v>1097</v>
      </c>
      <c r="G132" s="98" t="s">
        <v>987</v>
      </c>
      <c r="H132" s="98" t="s">
        <v>928</v>
      </c>
    </row>
    <row r="133" spans="1:8" x14ac:dyDescent="0.15">
      <c r="A133" s="98">
        <v>132</v>
      </c>
      <c r="B133" s="98" t="s">
        <v>1048</v>
      </c>
      <c r="C133" s="98" t="s">
        <v>1048</v>
      </c>
      <c r="D133" s="98" t="s">
        <v>1049</v>
      </c>
      <c r="E133" s="98" t="s">
        <v>889</v>
      </c>
      <c r="F133" s="98" t="s">
        <v>890</v>
      </c>
      <c r="G133" s="98" t="s">
        <v>891</v>
      </c>
      <c r="H133" s="98" t="s">
        <v>740</v>
      </c>
    </row>
    <row r="134" spans="1:8" x14ac:dyDescent="0.15">
      <c r="A134" s="98">
        <v>133</v>
      </c>
      <c r="B134" s="98" t="s">
        <v>1048</v>
      </c>
      <c r="C134" s="98" t="s">
        <v>1048</v>
      </c>
      <c r="D134" s="98" t="s">
        <v>1049</v>
      </c>
      <c r="E134" s="98" t="s">
        <v>1098</v>
      </c>
      <c r="F134" s="98" t="s">
        <v>1099</v>
      </c>
      <c r="G134" s="98" t="s">
        <v>987</v>
      </c>
      <c r="H134" s="98" t="s">
        <v>740</v>
      </c>
    </row>
    <row r="135" spans="1:8" x14ac:dyDescent="0.15">
      <c r="A135" s="98">
        <v>134</v>
      </c>
      <c r="B135" s="98" t="s">
        <v>1048</v>
      </c>
      <c r="C135" s="98" t="s">
        <v>1048</v>
      </c>
      <c r="D135" s="98" t="s">
        <v>1049</v>
      </c>
      <c r="E135" s="98" t="s">
        <v>1100</v>
      </c>
      <c r="F135" s="98" t="s">
        <v>1101</v>
      </c>
      <c r="G135" s="98" t="s">
        <v>987</v>
      </c>
      <c r="H135" s="98" t="s">
        <v>1054</v>
      </c>
    </row>
    <row r="136" spans="1:8" x14ac:dyDescent="0.15">
      <c r="A136" s="98">
        <v>135</v>
      </c>
      <c r="B136" s="98" t="s">
        <v>1048</v>
      </c>
      <c r="C136" s="98" t="s">
        <v>1048</v>
      </c>
      <c r="D136" s="98" t="s">
        <v>1049</v>
      </c>
      <c r="E136" s="98" t="s">
        <v>1102</v>
      </c>
      <c r="F136" s="98" t="s">
        <v>1103</v>
      </c>
      <c r="G136" s="98" t="s">
        <v>987</v>
      </c>
      <c r="H136" s="98" t="s">
        <v>1054</v>
      </c>
    </row>
    <row r="137" spans="1:8" x14ac:dyDescent="0.15">
      <c r="A137" s="98">
        <v>136</v>
      </c>
      <c r="B137" s="98" t="s">
        <v>1048</v>
      </c>
      <c r="C137" s="98" t="s">
        <v>1048</v>
      </c>
      <c r="D137" s="98" t="s">
        <v>1049</v>
      </c>
      <c r="E137" s="98" t="s">
        <v>1104</v>
      </c>
      <c r="F137" s="98" t="s">
        <v>1105</v>
      </c>
      <c r="G137" s="98" t="s">
        <v>987</v>
      </c>
      <c r="H137" s="98" t="s">
        <v>740</v>
      </c>
    </row>
    <row r="138" spans="1:8" x14ac:dyDescent="0.15">
      <c r="A138" s="98">
        <v>137</v>
      </c>
      <c r="B138" s="98" t="s">
        <v>1048</v>
      </c>
      <c r="C138" s="98" t="s">
        <v>1048</v>
      </c>
      <c r="D138" s="98" t="s">
        <v>1049</v>
      </c>
      <c r="E138" s="98" t="s">
        <v>1106</v>
      </c>
      <c r="F138" s="98" t="s">
        <v>1107</v>
      </c>
      <c r="G138" s="98" t="s">
        <v>987</v>
      </c>
      <c r="H138" s="98" t="s">
        <v>740</v>
      </c>
    </row>
    <row r="139" spans="1:8" x14ac:dyDescent="0.15">
      <c r="A139" s="98">
        <v>138</v>
      </c>
      <c r="B139" s="98" t="s">
        <v>1048</v>
      </c>
      <c r="C139" s="98" t="s">
        <v>1048</v>
      </c>
      <c r="D139" s="98" t="s">
        <v>1049</v>
      </c>
      <c r="E139" s="98" t="s">
        <v>1108</v>
      </c>
      <c r="F139" s="98" t="s">
        <v>1109</v>
      </c>
      <c r="G139" s="98" t="s">
        <v>987</v>
      </c>
      <c r="H139" s="98" t="s">
        <v>740</v>
      </c>
    </row>
    <row r="140" spans="1:8" x14ac:dyDescent="0.15">
      <c r="A140" s="98">
        <v>139</v>
      </c>
      <c r="B140" s="98" t="s">
        <v>1048</v>
      </c>
      <c r="C140" s="98" t="s">
        <v>1048</v>
      </c>
      <c r="D140" s="98" t="s">
        <v>1049</v>
      </c>
      <c r="E140" s="98" t="s">
        <v>1110</v>
      </c>
      <c r="F140" s="98" t="s">
        <v>1111</v>
      </c>
      <c r="G140" s="98" t="s">
        <v>987</v>
      </c>
      <c r="H140" s="98" t="s">
        <v>928</v>
      </c>
    </row>
    <row r="141" spans="1:8" x14ac:dyDescent="0.15">
      <c r="A141" s="98">
        <v>140</v>
      </c>
      <c r="B141" s="98" t="s">
        <v>1048</v>
      </c>
      <c r="C141" s="98" t="s">
        <v>1048</v>
      </c>
      <c r="D141" s="98" t="s">
        <v>1049</v>
      </c>
      <c r="E141" s="98" t="s">
        <v>1112</v>
      </c>
      <c r="F141" s="98" t="s">
        <v>1113</v>
      </c>
      <c r="G141" s="98" t="s">
        <v>987</v>
      </c>
      <c r="H141" s="98" t="s">
        <v>1054</v>
      </c>
    </row>
    <row r="142" spans="1:8" x14ac:dyDescent="0.15">
      <c r="A142" s="98">
        <v>141</v>
      </c>
      <c r="B142" s="98" t="s">
        <v>1048</v>
      </c>
      <c r="C142" s="98" t="s">
        <v>1048</v>
      </c>
      <c r="D142" s="98" t="s">
        <v>1049</v>
      </c>
      <c r="E142" s="98" t="s">
        <v>1114</v>
      </c>
      <c r="F142" s="98" t="s">
        <v>1115</v>
      </c>
      <c r="G142" s="98" t="s">
        <v>987</v>
      </c>
      <c r="H142" s="98" t="s">
        <v>1054</v>
      </c>
    </row>
    <row r="143" spans="1:8" x14ac:dyDescent="0.15">
      <c r="A143" s="98">
        <v>142</v>
      </c>
      <c r="B143" s="98" t="s">
        <v>1048</v>
      </c>
      <c r="C143" s="98" t="s">
        <v>1048</v>
      </c>
      <c r="D143" s="98" t="s">
        <v>1049</v>
      </c>
      <c r="E143" s="98" t="s">
        <v>1116</v>
      </c>
      <c r="F143" s="98" t="s">
        <v>1117</v>
      </c>
      <c r="G143" s="98" t="s">
        <v>987</v>
      </c>
      <c r="H143" s="98" t="s">
        <v>740</v>
      </c>
    </row>
    <row r="144" spans="1:8" x14ac:dyDescent="0.15">
      <c r="A144" s="98">
        <v>143</v>
      </c>
      <c r="B144" s="98" t="s">
        <v>1048</v>
      </c>
      <c r="C144" s="98" t="s">
        <v>1048</v>
      </c>
      <c r="D144" s="98" t="s">
        <v>1049</v>
      </c>
      <c r="E144" s="98" t="s">
        <v>1118</v>
      </c>
      <c r="F144" s="98" t="s">
        <v>1119</v>
      </c>
      <c r="G144" s="98" t="s">
        <v>987</v>
      </c>
      <c r="H144" s="98" t="s">
        <v>740</v>
      </c>
    </row>
    <row r="145" spans="1:8" x14ac:dyDescent="0.15">
      <c r="A145" s="98">
        <v>144</v>
      </c>
      <c r="B145" s="98" t="s">
        <v>1048</v>
      </c>
      <c r="C145" s="98" t="s">
        <v>1048</v>
      </c>
      <c r="D145" s="98" t="s">
        <v>1049</v>
      </c>
      <c r="E145" s="98" t="s">
        <v>1120</v>
      </c>
      <c r="F145" s="98" t="s">
        <v>1121</v>
      </c>
      <c r="G145" s="98" t="s">
        <v>987</v>
      </c>
      <c r="H145" s="98" t="s">
        <v>740</v>
      </c>
    </row>
    <row r="146" spans="1:8" x14ac:dyDescent="0.15">
      <c r="A146" s="98">
        <v>145</v>
      </c>
      <c r="B146" s="98" t="s">
        <v>1048</v>
      </c>
      <c r="C146" s="98" t="s">
        <v>1048</v>
      </c>
      <c r="D146" s="98" t="s">
        <v>1049</v>
      </c>
      <c r="E146" s="98" t="s">
        <v>1122</v>
      </c>
      <c r="F146" s="98" t="s">
        <v>1123</v>
      </c>
      <c r="G146" s="98" t="s">
        <v>987</v>
      </c>
      <c r="H146" s="98" t="s">
        <v>1054</v>
      </c>
    </row>
    <row r="147" spans="1:8" x14ac:dyDescent="0.15">
      <c r="A147" s="98">
        <v>146</v>
      </c>
      <c r="B147" s="98" t="s">
        <v>1048</v>
      </c>
      <c r="C147" s="98" t="s">
        <v>1048</v>
      </c>
      <c r="D147" s="98" t="s">
        <v>1049</v>
      </c>
      <c r="E147" s="98" t="s">
        <v>1124</v>
      </c>
      <c r="F147" s="98" t="s">
        <v>1125</v>
      </c>
      <c r="G147" s="98" t="s">
        <v>987</v>
      </c>
      <c r="H147" s="98" t="s">
        <v>740</v>
      </c>
    </row>
    <row r="148" spans="1:8" x14ac:dyDescent="0.15">
      <c r="A148" s="98">
        <v>147</v>
      </c>
      <c r="B148" s="98" t="s">
        <v>1048</v>
      </c>
      <c r="C148" s="98" t="s">
        <v>1048</v>
      </c>
      <c r="D148" s="98" t="s">
        <v>1049</v>
      </c>
      <c r="E148" s="98" t="s">
        <v>1126</v>
      </c>
      <c r="F148" s="98" t="s">
        <v>1127</v>
      </c>
      <c r="G148" s="98" t="s">
        <v>987</v>
      </c>
      <c r="H148" s="98" t="s">
        <v>740</v>
      </c>
    </row>
    <row r="149" spans="1:8" x14ac:dyDescent="0.15">
      <c r="A149" s="98">
        <v>148</v>
      </c>
      <c r="B149" s="98" t="s">
        <v>1048</v>
      </c>
      <c r="C149" s="98" t="s">
        <v>1048</v>
      </c>
      <c r="D149" s="98" t="s">
        <v>1049</v>
      </c>
      <c r="E149" s="98" t="s">
        <v>1128</v>
      </c>
      <c r="F149" s="98" t="s">
        <v>1129</v>
      </c>
      <c r="G149" s="98" t="s">
        <v>987</v>
      </c>
      <c r="H149" s="98" t="s">
        <v>833</v>
      </c>
    </row>
    <row r="150" spans="1:8" x14ac:dyDescent="0.15">
      <c r="A150" s="98">
        <v>149</v>
      </c>
      <c r="B150" s="98" t="s">
        <v>1048</v>
      </c>
      <c r="C150" s="98" t="s">
        <v>1048</v>
      </c>
      <c r="D150" s="98" t="s">
        <v>1049</v>
      </c>
      <c r="E150" s="98" t="s">
        <v>1130</v>
      </c>
      <c r="F150" s="98" t="s">
        <v>1131</v>
      </c>
      <c r="G150" s="98" t="s">
        <v>987</v>
      </c>
      <c r="H150" s="98" t="s">
        <v>1061</v>
      </c>
    </row>
    <row r="151" spans="1:8" x14ac:dyDescent="0.15">
      <c r="A151" s="98">
        <v>150</v>
      </c>
      <c r="B151" s="98" t="s">
        <v>1048</v>
      </c>
      <c r="C151" s="98" t="s">
        <v>1048</v>
      </c>
      <c r="D151" s="98" t="s">
        <v>1049</v>
      </c>
      <c r="E151" s="98" t="s">
        <v>1132</v>
      </c>
      <c r="F151" s="98" t="s">
        <v>1133</v>
      </c>
      <c r="G151" s="98" t="s">
        <v>987</v>
      </c>
      <c r="H151" s="98" t="s">
        <v>740</v>
      </c>
    </row>
    <row r="152" spans="1:8" x14ac:dyDescent="0.15">
      <c r="A152" s="98">
        <v>151</v>
      </c>
      <c r="B152" s="98" t="s">
        <v>1048</v>
      </c>
      <c r="C152" s="98" t="s">
        <v>1048</v>
      </c>
      <c r="D152" s="98" t="s">
        <v>1049</v>
      </c>
      <c r="E152" s="98" t="s">
        <v>1134</v>
      </c>
      <c r="F152" s="98" t="s">
        <v>1135</v>
      </c>
      <c r="G152" s="98" t="s">
        <v>987</v>
      </c>
      <c r="H152" s="98" t="s">
        <v>740</v>
      </c>
    </row>
    <row r="153" spans="1:8" x14ac:dyDescent="0.15">
      <c r="A153" s="98">
        <v>152</v>
      </c>
      <c r="B153" s="98" t="s">
        <v>1048</v>
      </c>
      <c r="C153" s="98" t="s">
        <v>1048</v>
      </c>
      <c r="D153" s="98" t="s">
        <v>1049</v>
      </c>
      <c r="E153" s="98" t="s">
        <v>1136</v>
      </c>
      <c r="F153" s="98" t="s">
        <v>1137</v>
      </c>
      <c r="G153" s="98" t="s">
        <v>987</v>
      </c>
      <c r="H153" s="98" t="s">
        <v>740</v>
      </c>
    </row>
    <row r="154" spans="1:8" x14ac:dyDescent="0.15">
      <c r="A154" s="98">
        <v>153</v>
      </c>
      <c r="B154" s="98" t="s">
        <v>1048</v>
      </c>
      <c r="C154" s="98" t="s">
        <v>1048</v>
      </c>
      <c r="D154" s="98" t="s">
        <v>1049</v>
      </c>
      <c r="E154" s="98" t="s">
        <v>1138</v>
      </c>
      <c r="F154" s="98" t="s">
        <v>1139</v>
      </c>
      <c r="G154" s="98" t="s">
        <v>987</v>
      </c>
      <c r="H154" s="98" t="s">
        <v>740</v>
      </c>
    </row>
    <row r="155" spans="1:8" x14ac:dyDescent="0.15">
      <c r="A155" s="98">
        <v>154</v>
      </c>
      <c r="B155" s="98" t="s">
        <v>1048</v>
      </c>
      <c r="C155" s="98" t="s">
        <v>1048</v>
      </c>
      <c r="D155" s="98" t="s">
        <v>1049</v>
      </c>
      <c r="E155" s="98" t="s">
        <v>1140</v>
      </c>
      <c r="F155" s="98" t="s">
        <v>1141</v>
      </c>
      <c r="G155" s="98" t="s">
        <v>987</v>
      </c>
      <c r="H155" s="98" t="s">
        <v>740</v>
      </c>
    </row>
    <row r="156" spans="1:8" x14ac:dyDescent="0.15">
      <c r="A156" s="98">
        <v>155</v>
      </c>
      <c r="B156" s="98" t="s">
        <v>1048</v>
      </c>
      <c r="C156" s="98" t="s">
        <v>1048</v>
      </c>
      <c r="D156" s="98" t="s">
        <v>1049</v>
      </c>
      <c r="E156" s="98" t="s">
        <v>1142</v>
      </c>
      <c r="F156" s="98" t="s">
        <v>1143</v>
      </c>
      <c r="G156" s="98" t="s">
        <v>987</v>
      </c>
      <c r="H156" s="98" t="s">
        <v>740</v>
      </c>
    </row>
    <row r="157" spans="1:8" x14ac:dyDescent="0.15">
      <c r="A157" s="98">
        <v>156</v>
      </c>
      <c r="B157" s="98" t="s">
        <v>1048</v>
      </c>
      <c r="C157" s="98" t="s">
        <v>1048</v>
      </c>
      <c r="D157" s="98" t="s">
        <v>1049</v>
      </c>
      <c r="E157" s="98" t="s">
        <v>1144</v>
      </c>
      <c r="F157" s="98" t="s">
        <v>1145</v>
      </c>
      <c r="G157" s="98" t="s">
        <v>987</v>
      </c>
      <c r="H157" s="98" t="s">
        <v>928</v>
      </c>
    </row>
    <row r="158" spans="1:8" x14ac:dyDescent="0.15">
      <c r="A158" s="98">
        <v>157</v>
      </c>
      <c r="B158" s="98" t="s">
        <v>1048</v>
      </c>
      <c r="C158" s="98" t="s">
        <v>1048</v>
      </c>
      <c r="D158" s="98" t="s">
        <v>1049</v>
      </c>
      <c r="E158" s="98" t="s">
        <v>1146</v>
      </c>
      <c r="F158" s="98" t="s">
        <v>1147</v>
      </c>
      <c r="G158" s="98" t="s">
        <v>987</v>
      </c>
      <c r="H158" s="98" t="s">
        <v>740</v>
      </c>
    </row>
    <row r="159" spans="1:8" x14ac:dyDescent="0.15">
      <c r="A159" s="98">
        <v>158</v>
      </c>
      <c r="B159" s="98" t="s">
        <v>1048</v>
      </c>
      <c r="C159" s="98" t="s">
        <v>1048</v>
      </c>
      <c r="D159" s="98" t="s">
        <v>1049</v>
      </c>
      <c r="E159" s="98" t="s">
        <v>1148</v>
      </c>
      <c r="F159" s="98" t="s">
        <v>1149</v>
      </c>
      <c r="G159" s="98" t="s">
        <v>987</v>
      </c>
      <c r="H159" s="98" t="s">
        <v>1054</v>
      </c>
    </row>
    <row r="160" spans="1:8" x14ac:dyDescent="0.15">
      <c r="A160" s="98">
        <v>159</v>
      </c>
      <c r="B160" s="98" t="s">
        <v>1048</v>
      </c>
      <c r="C160" s="98" t="s">
        <v>1048</v>
      </c>
      <c r="D160" s="98" t="s">
        <v>1049</v>
      </c>
      <c r="E160" s="98" t="s">
        <v>1150</v>
      </c>
      <c r="F160" s="98" t="s">
        <v>1151</v>
      </c>
      <c r="G160" s="98" t="s">
        <v>987</v>
      </c>
      <c r="H160" s="98" t="s">
        <v>740</v>
      </c>
    </row>
    <row r="161" spans="1:8" x14ac:dyDescent="0.15">
      <c r="A161" s="98">
        <v>160</v>
      </c>
      <c r="B161" s="98" t="s">
        <v>1048</v>
      </c>
      <c r="C161" s="98" t="s">
        <v>1048</v>
      </c>
      <c r="D161" s="98" t="s">
        <v>1049</v>
      </c>
      <c r="E161" s="98" t="s">
        <v>1152</v>
      </c>
      <c r="F161" s="98" t="s">
        <v>1153</v>
      </c>
      <c r="G161" s="98" t="s">
        <v>1154</v>
      </c>
      <c r="H161" s="98" t="s">
        <v>740</v>
      </c>
    </row>
    <row r="162" spans="1:8" x14ac:dyDescent="0.15">
      <c r="A162" s="98">
        <v>161</v>
      </c>
      <c r="B162" s="98" t="s">
        <v>1048</v>
      </c>
      <c r="C162" s="98" t="s">
        <v>1048</v>
      </c>
      <c r="D162" s="98" t="s">
        <v>1049</v>
      </c>
      <c r="E162" s="98" t="s">
        <v>1155</v>
      </c>
      <c r="F162" s="98" t="s">
        <v>1156</v>
      </c>
      <c r="G162" s="98" t="s">
        <v>987</v>
      </c>
      <c r="H162" s="98" t="s">
        <v>1054</v>
      </c>
    </row>
    <row r="163" spans="1:8" x14ac:dyDescent="0.15">
      <c r="A163" s="98">
        <v>162</v>
      </c>
      <c r="B163" s="98" t="s">
        <v>1048</v>
      </c>
      <c r="C163" s="98" t="s">
        <v>1048</v>
      </c>
      <c r="D163" s="98" t="s">
        <v>1049</v>
      </c>
      <c r="E163" s="98" t="s">
        <v>846</v>
      </c>
      <c r="F163" s="98" t="s">
        <v>847</v>
      </c>
      <c r="G163" s="98" t="s">
        <v>830</v>
      </c>
      <c r="H163" s="98" t="s">
        <v>740</v>
      </c>
    </row>
    <row r="164" spans="1:8" x14ac:dyDescent="0.15">
      <c r="A164" s="98">
        <v>163</v>
      </c>
      <c r="B164" s="98" t="s">
        <v>1048</v>
      </c>
      <c r="C164" s="98" t="s">
        <v>1048</v>
      </c>
      <c r="D164" s="98" t="s">
        <v>1049</v>
      </c>
      <c r="E164" s="98" t="s">
        <v>834</v>
      </c>
      <c r="F164" s="98" t="s">
        <v>826</v>
      </c>
      <c r="G164" s="98" t="s">
        <v>835</v>
      </c>
      <c r="H164" s="98" t="s">
        <v>740</v>
      </c>
    </row>
    <row r="165" spans="1:8" x14ac:dyDescent="0.15">
      <c r="A165" s="98">
        <v>164</v>
      </c>
      <c r="B165" s="98" t="s">
        <v>1048</v>
      </c>
      <c r="C165" s="98" t="s">
        <v>1048</v>
      </c>
      <c r="D165" s="98" t="s">
        <v>1049</v>
      </c>
      <c r="E165" s="98" t="s">
        <v>973</v>
      </c>
      <c r="F165" s="98" t="s">
        <v>974</v>
      </c>
      <c r="G165" s="98" t="s">
        <v>975</v>
      </c>
      <c r="H165" s="98" t="s">
        <v>740</v>
      </c>
    </row>
    <row r="166" spans="1:8" x14ac:dyDescent="0.15">
      <c r="A166" s="98">
        <v>165</v>
      </c>
      <c r="B166" s="98" t="s">
        <v>1157</v>
      </c>
      <c r="C166" s="98" t="s">
        <v>1157</v>
      </c>
      <c r="D166" s="98" t="s">
        <v>1158</v>
      </c>
      <c r="E166" s="98" t="s">
        <v>1159</v>
      </c>
      <c r="F166" s="98" t="s">
        <v>1160</v>
      </c>
      <c r="G166" s="98" t="s">
        <v>1014</v>
      </c>
      <c r="H166" s="98" t="s">
        <v>740</v>
      </c>
    </row>
    <row r="167" spans="1:8" x14ac:dyDescent="0.15">
      <c r="A167" s="98">
        <v>166</v>
      </c>
      <c r="B167" s="98" t="s">
        <v>1157</v>
      </c>
      <c r="C167" s="98" t="s">
        <v>1157</v>
      </c>
      <c r="D167" s="98" t="s">
        <v>1158</v>
      </c>
      <c r="E167" s="98" t="s">
        <v>1081</v>
      </c>
      <c r="F167" s="98" t="s">
        <v>1082</v>
      </c>
      <c r="G167" s="98" t="s">
        <v>987</v>
      </c>
      <c r="H167" s="98" t="s">
        <v>740</v>
      </c>
    </row>
    <row r="168" spans="1:8" x14ac:dyDescent="0.15">
      <c r="A168" s="98">
        <v>167</v>
      </c>
      <c r="B168" s="98" t="s">
        <v>1157</v>
      </c>
      <c r="C168" s="98" t="s">
        <v>1157</v>
      </c>
      <c r="D168" s="98" t="s">
        <v>1158</v>
      </c>
      <c r="E168" s="98" t="s">
        <v>1094</v>
      </c>
      <c r="F168" s="98" t="s">
        <v>1095</v>
      </c>
      <c r="G168" s="98" t="s">
        <v>987</v>
      </c>
      <c r="H168" s="98" t="s">
        <v>1061</v>
      </c>
    </row>
    <row r="169" spans="1:8" x14ac:dyDescent="0.15">
      <c r="A169" s="98">
        <v>168</v>
      </c>
      <c r="B169" s="98" t="s">
        <v>1157</v>
      </c>
      <c r="C169" s="98" t="s">
        <v>1157</v>
      </c>
      <c r="D169" s="98" t="s">
        <v>1158</v>
      </c>
      <c r="E169" s="98" t="s">
        <v>1161</v>
      </c>
      <c r="F169" s="98" t="s">
        <v>1162</v>
      </c>
      <c r="G169" s="98" t="s">
        <v>1163</v>
      </c>
      <c r="H169" s="98" t="s">
        <v>1054</v>
      </c>
    </row>
    <row r="170" spans="1:8" x14ac:dyDescent="0.15">
      <c r="A170" s="98">
        <v>169</v>
      </c>
      <c r="B170" s="98" t="s">
        <v>1157</v>
      </c>
      <c r="C170" s="98" t="s">
        <v>1157</v>
      </c>
      <c r="D170" s="98" t="s">
        <v>1158</v>
      </c>
      <c r="E170" s="98" t="s">
        <v>1164</v>
      </c>
      <c r="F170" s="98" t="s">
        <v>1165</v>
      </c>
      <c r="G170" s="98" t="s">
        <v>1166</v>
      </c>
      <c r="H170" s="98" t="s">
        <v>740</v>
      </c>
    </row>
    <row r="171" spans="1:8" x14ac:dyDescent="0.15">
      <c r="A171" s="98">
        <v>170</v>
      </c>
      <c r="B171" s="98" t="s">
        <v>1157</v>
      </c>
      <c r="C171" s="98" t="s">
        <v>1157</v>
      </c>
      <c r="D171" s="98" t="s">
        <v>1158</v>
      </c>
      <c r="E171" s="98" t="s">
        <v>846</v>
      </c>
      <c r="F171" s="98" t="s">
        <v>847</v>
      </c>
      <c r="G171" s="98" t="s">
        <v>830</v>
      </c>
      <c r="H171" s="98" t="s">
        <v>740</v>
      </c>
    </row>
    <row r="172" spans="1:8" x14ac:dyDescent="0.15">
      <c r="A172" s="98">
        <v>171</v>
      </c>
      <c r="B172" s="98" t="s">
        <v>1167</v>
      </c>
      <c r="C172" s="98" t="s">
        <v>1169</v>
      </c>
      <c r="D172" s="98" t="s">
        <v>1170</v>
      </c>
      <c r="E172" s="98" t="s">
        <v>1171</v>
      </c>
      <c r="F172" s="98" t="s">
        <v>1172</v>
      </c>
      <c r="G172" s="98" t="s">
        <v>1014</v>
      </c>
      <c r="H172" s="98" t="s">
        <v>740</v>
      </c>
    </row>
    <row r="173" spans="1:8" x14ac:dyDescent="0.15">
      <c r="A173" s="98">
        <v>172</v>
      </c>
      <c r="B173" s="98" t="s">
        <v>1167</v>
      </c>
      <c r="C173" s="98" t="s">
        <v>1173</v>
      </c>
      <c r="D173" s="98" t="s">
        <v>1174</v>
      </c>
      <c r="E173" s="98" t="s">
        <v>1175</v>
      </c>
      <c r="F173" s="98" t="s">
        <v>1176</v>
      </c>
      <c r="G173" s="98" t="s">
        <v>1014</v>
      </c>
      <c r="H173" s="98" t="s">
        <v>740</v>
      </c>
    </row>
    <row r="174" spans="1:8" x14ac:dyDescent="0.15">
      <c r="A174" s="98">
        <v>173</v>
      </c>
      <c r="B174" s="98" t="s">
        <v>1167</v>
      </c>
      <c r="C174" s="98" t="s">
        <v>1177</v>
      </c>
      <c r="D174" s="98" t="s">
        <v>1178</v>
      </c>
      <c r="E174" s="98" t="s">
        <v>1171</v>
      </c>
      <c r="F174" s="98" t="s">
        <v>1172</v>
      </c>
      <c r="G174" s="98" t="s">
        <v>1014</v>
      </c>
      <c r="H174" s="98" t="s">
        <v>740</v>
      </c>
    </row>
    <row r="175" spans="1:8" x14ac:dyDescent="0.15">
      <c r="A175" s="98">
        <v>174</v>
      </c>
      <c r="B175" s="98" t="s">
        <v>1167</v>
      </c>
      <c r="C175" s="98" t="s">
        <v>1179</v>
      </c>
      <c r="D175" s="98" t="s">
        <v>1180</v>
      </c>
      <c r="E175" s="98" t="s">
        <v>1012</v>
      </c>
      <c r="F175" s="98" t="s">
        <v>1013</v>
      </c>
      <c r="G175" s="98" t="s">
        <v>1014</v>
      </c>
      <c r="H175" s="98" t="s">
        <v>740</v>
      </c>
    </row>
    <row r="176" spans="1:8" x14ac:dyDescent="0.15">
      <c r="A176" s="98">
        <v>175</v>
      </c>
      <c r="B176" s="98" t="s">
        <v>1167</v>
      </c>
      <c r="C176" s="98" t="s">
        <v>1181</v>
      </c>
      <c r="D176" s="98" t="s">
        <v>1182</v>
      </c>
      <c r="E176" s="98" t="s">
        <v>1183</v>
      </c>
      <c r="F176" s="98" t="s">
        <v>1184</v>
      </c>
      <c r="G176" s="98" t="s">
        <v>1014</v>
      </c>
      <c r="H176" s="98" t="s">
        <v>740</v>
      </c>
    </row>
    <row r="177" spans="1:8" x14ac:dyDescent="0.15">
      <c r="A177" s="98">
        <v>176</v>
      </c>
      <c r="B177" s="98" t="s">
        <v>1167</v>
      </c>
      <c r="C177" s="98" t="s">
        <v>1181</v>
      </c>
      <c r="D177" s="98" t="s">
        <v>1182</v>
      </c>
      <c r="E177" s="98" t="s">
        <v>1185</v>
      </c>
      <c r="F177" s="98" t="s">
        <v>1186</v>
      </c>
      <c r="G177" s="98" t="s">
        <v>1014</v>
      </c>
      <c r="H177" s="98" t="s">
        <v>740</v>
      </c>
    </row>
    <row r="178" spans="1:8" x14ac:dyDescent="0.15">
      <c r="A178" s="98">
        <v>177</v>
      </c>
      <c r="B178" s="98" t="s">
        <v>1167</v>
      </c>
      <c r="C178" s="98" t="s">
        <v>806</v>
      </c>
      <c r="D178" s="98" t="s">
        <v>1187</v>
      </c>
      <c r="E178" s="98" t="s">
        <v>1188</v>
      </c>
      <c r="F178" s="98" t="s">
        <v>1189</v>
      </c>
      <c r="G178" s="98" t="s">
        <v>1014</v>
      </c>
      <c r="H178" s="98" t="s">
        <v>740</v>
      </c>
    </row>
    <row r="179" spans="1:8" x14ac:dyDescent="0.15">
      <c r="A179" s="98">
        <v>178</v>
      </c>
      <c r="B179" s="98" t="s">
        <v>1167</v>
      </c>
      <c r="C179" s="98" t="s">
        <v>1190</v>
      </c>
      <c r="D179" s="98" t="s">
        <v>1191</v>
      </c>
      <c r="E179" s="98" t="s">
        <v>1175</v>
      </c>
      <c r="F179" s="98" t="s">
        <v>1176</v>
      </c>
      <c r="G179" s="98" t="s">
        <v>1014</v>
      </c>
      <c r="H179" s="98" t="s">
        <v>740</v>
      </c>
    </row>
    <row r="180" spans="1:8" x14ac:dyDescent="0.15">
      <c r="A180" s="98">
        <v>179</v>
      </c>
      <c r="B180" s="98" t="s">
        <v>1167</v>
      </c>
      <c r="C180" s="98" t="s">
        <v>1192</v>
      </c>
      <c r="D180" s="98" t="s">
        <v>1193</v>
      </c>
      <c r="E180" s="98" t="s">
        <v>1012</v>
      </c>
      <c r="F180" s="98" t="s">
        <v>1013</v>
      </c>
      <c r="G180" s="98" t="s">
        <v>1014</v>
      </c>
      <c r="H180" s="98" t="s">
        <v>740</v>
      </c>
    </row>
    <row r="181" spans="1:8" x14ac:dyDescent="0.15">
      <c r="A181" s="98">
        <v>180</v>
      </c>
      <c r="B181" s="98" t="s">
        <v>1167</v>
      </c>
      <c r="C181" s="98" t="s">
        <v>1194</v>
      </c>
      <c r="D181" s="98" t="s">
        <v>1195</v>
      </c>
      <c r="E181" s="98" t="s">
        <v>1171</v>
      </c>
      <c r="F181" s="98" t="s">
        <v>1172</v>
      </c>
      <c r="G181" s="98" t="s">
        <v>1014</v>
      </c>
      <c r="H181" s="98" t="s">
        <v>740</v>
      </c>
    </row>
    <row r="182" spans="1:8" x14ac:dyDescent="0.15">
      <c r="A182" s="98">
        <v>181</v>
      </c>
      <c r="B182" s="98" t="s">
        <v>1167</v>
      </c>
      <c r="C182" s="98" t="s">
        <v>1196</v>
      </c>
      <c r="D182" s="98" t="s">
        <v>1197</v>
      </c>
      <c r="E182" s="98" t="s">
        <v>1171</v>
      </c>
      <c r="F182" s="98" t="s">
        <v>1172</v>
      </c>
      <c r="G182" s="98" t="s">
        <v>1014</v>
      </c>
      <c r="H182" s="98" t="s">
        <v>740</v>
      </c>
    </row>
    <row r="183" spans="1:8" x14ac:dyDescent="0.15">
      <c r="A183" s="98">
        <v>182</v>
      </c>
      <c r="B183" s="98" t="s">
        <v>1167</v>
      </c>
      <c r="C183" s="98" t="s">
        <v>1198</v>
      </c>
      <c r="D183" s="98" t="s">
        <v>1199</v>
      </c>
      <c r="E183" s="98" t="s">
        <v>1012</v>
      </c>
      <c r="F183" s="98" t="s">
        <v>1013</v>
      </c>
      <c r="G183" s="98" t="s">
        <v>1014</v>
      </c>
      <c r="H183" s="98" t="s">
        <v>740</v>
      </c>
    </row>
    <row r="184" spans="1:8" x14ac:dyDescent="0.15">
      <c r="A184" s="98">
        <v>183</v>
      </c>
      <c r="B184" s="98" t="s">
        <v>1167</v>
      </c>
      <c r="C184" s="98" t="s">
        <v>1021</v>
      </c>
      <c r="D184" s="98" t="s">
        <v>1200</v>
      </c>
      <c r="E184" s="98" t="s">
        <v>1075</v>
      </c>
      <c r="F184" s="98" t="s">
        <v>1076</v>
      </c>
      <c r="G184" s="98" t="s">
        <v>987</v>
      </c>
      <c r="H184" s="98" t="s">
        <v>740</v>
      </c>
    </row>
    <row r="185" spans="1:8" x14ac:dyDescent="0.15">
      <c r="A185" s="98">
        <v>184</v>
      </c>
      <c r="B185" s="98" t="s">
        <v>1167</v>
      </c>
      <c r="C185" s="98" t="s">
        <v>1021</v>
      </c>
      <c r="D185" s="98" t="s">
        <v>1200</v>
      </c>
      <c r="E185" s="98" t="s">
        <v>1081</v>
      </c>
      <c r="F185" s="98" t="s">
        <v>1082</v>
      </c>
      <c r="G185" s="98" t="s">
        <v>987</v>
      </c>
      <c r="H185" s="98" t="s">
        <v>740</v>
      </c>
    </row>
    <row r="186" spans="1:8" x14ac:dyDescent="0.15">
      <c r="A186" s="98">
        <v>185</v>
      </c>
      <c r="B186" s="98" t="s">
        <v>1167</v>
      </c>
      <c r="C186" s="98" t="s">
        <v>1021</v>
      </c>
      <c r="D186" s="98" t="s">
        <v>1200</v>
      </c>
      <c r="E186" s="98" t="s">
        <v>1201</v>
      </c>
      <c r="F186" s="98" t="s">
        <v>1202</v>
      </c>
      <c r="G186" s="98" t="s">
        <v>1014</v>
      </c>
      <c r="H186" s="98" t="s">
        <v>740</v>
      </c>
    </row>
    <row r="187" spans="1:8" x14ac:dyDescent="0.15">
      <c r="A187" s="98">
        <v>186</v>
      </c>
      <c r="B187" s="98" t="s">
        <v>1167</v>
      </c>
      <c r="C187" s="98" t="s">
        <v>1203</v>
      </c>
      <c r="D187" s="98" t="s">
        <v>1204</v>
      </c>
      <c r="E187" s="98" t="s">
        <v>1012</v>
      </c>
      <c r="F187" s="98" t="s">
        <v>1013</v>
      </c>
      <c r="G187" s="98" t="s">
        <v>1014</v>
      </c>
      <c r="H187" s="98" t="s">
        <v>740</v>
      </c>
    </row>
    <row r="188" spans="1:8" x14ac:dyDescent="0.15">
      <c r="A188" s="98">
        <v>187</v>
      </c>
      <c r="B188" s="98" t="s">
        <v>1205</v>
      </c>
      <c r="C188" s="98" t="s">
        <v>1205</v>
      </c>
      <c r="D188" s="98" t="s">
        <v>1206</v>
      </c>
      <c r="E188" s="98" t="s">
        <v>825</v>
      </c>
      <c r="F188" s="98" t="s">
        <v>826</v>
      </c>
      <c r="G188" s="98" t="s">
        <v>827</v>
      </c>
      <c r="H188" s="98" t="s">
        <v>740</v>
      </c>
    </row>
    <row r="189" spans="1:8" x14ac:dyDescent="0.15">
      <c r="A189" s="98">
        <v>188</v>
      </c>
      <c r="B189" s="98" t="s">
        <v>1205</v>
      </c>
      <c r="C189" s="98" t="s">
        <v>1205</v>
      </c>
      <c r="D189" s="98" t="s">
        <v>1206</v>
      </c>
      <c r="E189" s="98" t="s">
        <v>1207</v>
      </c>
      <c r="F189" s="98" t="s">
        <v>1208</v>
      </c>
      <c r="G189" s="98" t="s">
        <v>1209</v>
      </c>
      <c r="H189" s="98" t="s">
        <v>740</v>
      </c>
    </row>
    <row r="190" spans="1:8" x14ac:dyDescent="0.15">
      <c r="A190" s="98">
        <v>189</v>
      </c>
      <c r="B190" s="98" t="s">
        <v>1205</v>
      </c>
      <c r="C190" s="98" t="s">
        <v>1205</v>
      </c>
      <c r="D190" s="98" t="s">
        <v>1206</v>
      </c>
      <c r="E190" s="98" t="s">
        <v>1210</v>
      </c>
      <c r="F190" s="98" t="s">
        <v>1211</v>
      </c>
      <c r="G190" s="98" t="s">
        <v>1209</v>
      </c>
      <c r="H190" s="98" t="s">
        <v>740</v>
      </c>
    </row>
    <row r="191" spans="1:8" x14ac:dyDescent="0.15">
      <c r="A191" s="98">
        <v>190</v>
      </c>
      <c r="B191" s="98" t="s">
        <v>1205</v>
      </c>
      <c r="C191" s="98" t="s">
        <v>1205</v>
      </c>
      <c r="D191" s="98" t="s">
        <v>1206</v>
      </c>
      <c r="E191" s="98" t="s">
        <v>1212</v>
      </c>
      <c r="F191" s="98" t="s">
        <v>1213</v>
      </c>
      <c r="G191" s="98" t="s">
        <v>987</v>
      </c>
      <c r="H191" s="98" t="s">
        <v>740</v>
      </c>
    </row>
    <row r="192" spans="1:8" x14ac:dyDescent="0.15">
      <c r="A192" s="98">
        <v>191</v>
      </c>
      <c r="B192" s="98" t="s">
        <v>1205</v>
      </c>
      <c r="C192" s="98" t="s">
        <v>1205</v>
      </c>
      <c r="D192" s="98" t="s">
        <v>1206</v>
      </c>
      <c r="E192" s="98" t="s">
        <v>985</v>
      </c>
      <c r="F192" s="98" t="s">
        <v>986</v>
      </c>
      <c r="G192" s="98" t="s">
        <v>987</v>
      </c>
      <c r="H192" s="98" t="s">
        <v>740</v>
      </c>
    </row>
    <row r="193" spans="1:8" x14ac:dyDescent="0.15">
      <c r="A193" s="98">
        <v>192</v>
      </c>
      <c r="B193" s="98" t="s">
        <v>1205</v>
      </c>
      <c r="C193" s="98" t="s">
        <v>1205</v>
      </c>
      <c r="D193" s="98" t="s">
        <v>1206</v>
      </c>
      <c r="E193" s="98" t="s">
        <v>1214</v>
      </c>
      <c r="F193" s="98" t="s">
        <v>1215</v>
      </c>
      <c r="G193" s="98" t="s">
        <v>1216</v>
      </c>
      <c r="H193" s="98" t="s">
        <v>740</v>
      </c>
    </row>
    <row r="194" spans="1:8" x14ac:dyDescent="0.15">
      <c r="A194" s="98">
        <v>193</v>
      </c>
      <c r="B194" s="98" t="s">
        <v>1205</v>
      </c>
      <c r="C194" s="98" t="s">
        <v>1205</v>
      </c>
      <c r="D194" s="98" t="s">
        <v>1206</v>
      </c>
      <c r="E194" s="98" t="s">
        <v>1217</v>
      </c>
      <c r="F194" s="98" t="s">
        <v>1218</v>
      </c>
      <c r="G194" s="98" t="s">
        <v>1216</v>
      </c>
      <c r="H194" s="98" t="s">
        <v>740</v>
      </c>
    </row>
    <row r="195" spans="1:8" x14ac:dyDescent="0.15">
      <c r="A195" s="98">
        <v>194</v>
      </c>
      <c r="B195" s="98" t="s">
        <v>1205</v>
      </c>
      <c r="C195" s="98" t="s">
        <v>1205</v>
      </c>
      <c r="D195" s="98" t="s">
        <v>1206</v>
      </c>
      <c r="E195" s="98" t="s">
        <v>1219</v>
      </c>
      <c r="F195" s="98" t="s">
        <v>1220</v>
      </c>
      <c r="G195" s="98" t="s">
        <v>1209</v>
      </c>
      <c r="H195" s="98" t="s">
        <v>877</v>
      </c>
    </row>
    <row r="196" spans="1:8" x14ac:dyDescent="0.15">
      <c r="A196" s="98">
        <v>195</v>
      </c>
      <c r="B196" s="98" t="s">
        <v>1205</v>
      </c>
      <c r="C196" s="98" t="s">
        <v>1205</v>
      </c>
      <c r="D196" s="98" t="s">
        <v>1206</v>
      </c>
      <c r="E196" s="98" t="s">
        <v>889</v>
      </c>
      <c r="F196" s="98" t="s">
        <v>890</v>
      </c>
      <c r="G196" s="98" t="s">
        <v>891</v>
      </c>
      <c r="H196" s="98" t="s">
        <v>740</v>
      </c>
    </row>
    <row r="197" spans="1:8" x14ac:dyDescent="0.15">
      <c r="A197" s="98">
        <v>196</v>
      </c>
      <c r="B197" s="98" t="s">
        <v>1205</v>
      </c>
      <c r="C197" s="98" t="s">
        <v>1205</v>
      </c>
      <c r="D197" s="98" t="s">
        <v>1206</v>
      </c>
      <c r="E197" s="98" t="s">
        <v>1221</v>
      </c>
      <c r="F197" s="98" t="s">
        <v>1222</v>
      </c>
      <c r="G197" s="98" t="s">
        <v>1209</v>
      </c>
      <c r="H197" s="98" t="s">
        <v>740</v>
      </c>
    </row>
    <row r="198" spans="1:8" x14ac:dyDescent="0.15">
      <c r="A198" s="98">
        <v>197</v>
      </c>
      <c r="B198" s="98" t="s">
        <v>1205</v>
      </c>
      <c r="C198" s="98" t="s">
        <v>1205</v>
      </c>
      <c r="D198" s="98" t="s">
        <v>1206</v>
      </c>
      <c r="E198" s="98" t="s">
        <v>846</v>
      </c>
      <c r="F198" s="98" t="s">
        <v>847</v>
      </c>
      <c r="G198" s="98" t="s">
        <v>830</v>
      </c>
      <c r="H198" s="98" t="s">
        <v>740</v>
      </c>
    </row>
    <row r="199" spans="1:8" x14ac:dyDescent="0.15">
      <c r="A199" s="98">
        <v>198</v>
      </c>
      <c r="B199" s="98" t="s">
        <v>1205</v>
      </c>
      <c r="C199" s="98" t="s">
        <v>1205</v>
      </c>
      <c r="D199" s="98" t="s">
        <v>1206</v>
      </c>
      <c r="E199" s="98" t="s">
        <v>834</v>
      </c>
      <c r="F199" s="98" t="s">
        <v>826</v>
      </c>
      <c r="G199" s="98" t="s">
        <v>835</v>
      </c>
      <c r="H199" s="98" t="s">
        <v>740</v>
      </c>
    </row>
    <row r="200" spans="1:8" x14ac:dyDescent="0.15">
      <c r="A200" s="98">
        <v>199</v>
      </c>
      <c r="B200" s="98" t="s">
        <v>1205</v>
      </c>
      <c r="C200" s="98" t="s">
        <v>1205</v>
      </c>
      <c r="D200" s="98" t="s">
        <v>1206</v>
      </c>
      <c r="E200" s="98" t="s">
        <v>973</v>
      </c>
      <c r="F200" s="98" t="s">
        <v>974</v>
      </c>
      <c r="G200" s="98" t="s">
        <v>975</v>
      </c>
      <c r="H200" s="98" t="s">
        <v>740</v>
      </c>
    </row>
    <row r="201" spans="1:8" x14ac:dyDescent="0.15">
      <c r="A201" s="98">
        <v>200</v>
      </c>
      <c r="B201" s="98" t="s">
        <v>1223</v>
      </c>
      <c r="C201" s="98" t="s">
        <v>1225</v>
      </c>
      <c r="D201" s="98" t="s">
        <v>1226</v>
      </c>
      <c r="E201" s="98" t="s">
        <v>1227</v>
      </c>
      <c r="F201" s="98" t="s">
        <v>1228</v>
      </c>
      <c r="G201" s="98" t="s">
        <v>1209</v>
      </c>
      <c r="H201" s="98" t="s">
        <v>740</v>
      </c>
    </row>
    <row r="202" spans="1:8" x14ac:dyDescent="0.15">
      <c r="A202" s="98">
        <v>201</v>
      </c>
      <c r="B202" s="98" t="s">
        <v>1223</v>
      </c>
      <c r="C202" s="98" t="s">
        <v>1225</v>
      </c>
      <c r="D202" s="98" t="s">
        <v>1226</v>
      </c>
      <c r="E202" s="98" t="s">
        <v>834</v>
      </c>
      <c r="F202" s="98" t="s">
        <v>826</v>
      </c>
      <c r="G202" s="98" t="s">
        <v>835</v>
      </c>
      <c r="H202" s="98" t="s">
        <v>740</v>
      </c>
    </row>
    <row r="203" spans="1:8" x14ac:dyDescent="0.15">
      <c r="A203" s="98">
        <v>202</v>
      </c>
      <c r="B203" s="98" t="s">
        <v>1223</v>
      </c>
      <c r="C203" s="98" t="s">
        <v>1229</v>
      </c>
      <c r="D203" s="98" t="s">
        <v>1230</v>
      </c>
      <c r="E203" s="98" t="s">
        <v>1231</v>
      </c>
      <c r="F203" s="98" t="s">
        <v>1232</v>
      </c>
      <c r="G203" s="98" t="s">
        <v>1209</v>
      </c>
      <c r="H203" s="98" t="s">
        <v>740</v>
      </c>
    </row>
    <row r="204" spans="1:8" x14ac:dyDescent="0.15">
      <c r="A204" s="98">
        <v>203</v>
      </c>
      <c r="B204" s="98" t="s">
        <v>1223</v>
      </c>
      <c r="C204" s="98" t="s">
        <v>1229</v>
      </c>
      <c r="D204" s="98" t="s">
        <v>1230</v>
      </c>
      <c r="E204" s="98" t="s">
        <v>1233</v>
      </c>
      <c r="F204" s="98" t="s">
        <v>1234</v>
      </c>
      <c r="G204" s="98" t="s">
        <v>1209</v>
      </c>
      <c r="H204" s="98" t="s">
        <v>740</v>
      </c>
    </row>
    <row r="205" spans="1:8" x14ac:dyDescent="0.15">
      <c r="A205" s="98">
        <v>204</v>
      </c>
      <c r="B205" s="98" t="s">
        <v>1223</v>
      </c>
      <c r="C205" s="98" t="s">
        <v>1235</v>
      </c>
      <c r="D205" s="98" t="s">
        <v>1236</v>
      </c>
      <c r="E205" s="98" t="s">
        <v>1231</v>
      </c>
      <c r="F205" s="98" t="s">
        <v>1232</v>
      </c>
      <c r="G205" s="98" t="s">
        <v>1209</v>
      </c>
      <c r="H205" s="98" t="s">
        <v>740</v>
      </c>
    </row>
    <row r="206" spans="1:8" x14ac:dyDescent="0.15">
      <c r="A206" s="98">
        <v>205</v>
      </c>
      <c r="B206" s="98" t="s">
        <v>1223</v>
      </c>
      <c r="C206" s="98" t="s">
        <v>1237</v>
      </c>
      <c r="D206" s="98" t="s">
        <v>1238</v>
      </c>
      <c r="E206" s="98" t="s">
        <v>1239</v>
      </c>
      <c r="F206" s="98" t="s">
        <v>1240</v>
      </c>
      <c r="G206" s="98" t="s">
        <v>1209</v>
      </c>
      <c r="H206" s="98" t="s">
        <v>740</v>
      </c>
    </row>
    <row r="207" spans="1:8" x14ac:dyDescent="0.15">
      <c r="A207" s="98">
        <v>206</v>
      </c>
      <c r="B207" s="98" t="s">
        <v>1223</v>
      </c>
      <c r="C207" s="98" t="s">
        <v>1241</v>
      </c>
      <c r="D207" s="98" t="s">
        <v>1242</v>
      </c>
      <c r="E207" s="98" t="s">
        <v>1227</v>
      </c>
      <c r="F207" s="98" t="s">
        <v>1228</v>
      </c>
      <c r="G207" s="98" t="s">
        <v>1209</v>
      </c>
      <c r="H207" s="98" t="s">
        <v>740</v>
      </c>
    </row>
    <row r="208" spans="1:8" x14ac:dyDescent="0.15">
      <c r="A208" s="98">
        <v>207</v>
      </c>
      <c r="B208" s="98" t="s">
        <v>1223</v>
      </c>
      <c r="C208" s="98" t="s">
        <v>1243</v>
      </c>
      <c r="D208" s="98" t="s">
        <v>1244</v>
      </c>
      <c r="E208" s="98" t="s">
        <v>1227</v>
      </c>
      <c r="F208" s="98" t="s">
        <v>1228</v>
      </c>
      <c r="G208" s="98" t="s">
        <v>1209</v>
      </c>
      <c r="H208" s="98" t="s">
        <v>740</v>
      </c>
    </row>
    <row r="209" spans="1:8" x14ac:dyDescent="0.15">
      <c r="A209" s="98">
        <v>208</v>
      </c>
      <c r="B209" s="98" t="s">
        <v>1223</v>
      </c>
      <c r="C209" s="98" t="s">
        <v>1245</v>
      </c>
      <c r="D209" s="98" t="s">
        <v>1246</v>
      </c>
      <c r="E209" s="98" t="s">
        <v>1247</v>
      </c>
      <c r="F209" s="98" t="s">
        <v>1248</v>
      </c>
      <c r="G209" s="98" t="s">
        <v>1209</v>
      </c>
      <c r="H209" s="98" t="s">
        <v>740</v>
      </c>
    </row>
    <row r="210" spans="1:8" x14ac:dyDescent="0.15">
      <c r="A210" s="98">
        <v>209</v>
      </c>
      <c r="B210" s="98" t="s">
        <v>1223</v>
      </c>
      <c r="C210" s="98" t="s">
        <v>1249</v>
      </c>
      <c r="D210" s="98" t="s">
        <v>1250</v>
      </c>
      <c r="E210" s="98" t="s">
        <v>1251</v>
      </c>
      <c r="F210" s="98" t="s">
        <v>1252</v>
      </c>
      <c r="G210" s="98" t="s">
        <v>1209</v>
      </c>
      <c r="H210" s="98" t="s">
        <v>740</v>
      </c>
    </row>
    <row r="211" spans="1:8" x14ac:dyDescent="0.15">
      <c r="A211" s="98">
        <v>210</v>
      </c>
      <c r="B211" s="98" t="s">
        <v>1223</v>
      </c>
      <c r="C211" s="98" t="s">
        <v>1249</v>
      </c>
      <c r="D211" s="98" t="s">
        <v>1250</v>
      </c>
      <c r="E211" s="98" t="s">
        <v>1253</v>
      </c>
      <c r="F211" s="98" t="s">
        <v>1254</v>
      </c>
      <c r="G211" s="98" t="s">
        <v>1209</v>
      </c>
      <c r="H211" s="98" t="s">
        <v>740</v>
      </c>
    </row>
    <row r="212" spans="1:8" x14ac:dyDescent="0.15">
      <c r="A212" s="98">
        <v>211</v>
      </c>
      <c r="B212" s="98" t="s">
        <v>1223</v>
      </c>
      <c r="C212" s="98" t="s">
        <v>1255</v>
      </c>
      <c r="D212" s="98" t="s">
        <v>1256</v>
      </c>
      <c r="E212" s="98" t="s">
        <v>1257</v>
      </c>
      <c r="F212" s="98" t="s">
        <v>1258</v>
      </c>
      <c r="G212" s="98" t="s">
        <v>1209</v>
      </c>
      <c r="H212" s="98" t="s">
        <v>740</v>
      </c>
    </row>
    <row r="213" spans="1:8" x14ac:dyDescent="0.15">
      <c r="A213" s="98">
        <v>212</v>
      </c>
      <c r="B213" s="98" t="s">
        <v>1223</v>
      </c>
      <c r="C213" s="98" t="s">
        <v>1255</v>
      </c>
      <c r="D213" s="98" t="s">
        <v>1256</v>
      </c>
      <c r="E213" s="98" t="s">
        <v>834</v>
      </c>
      <c r="F213" s="98" t="s">
        <v>826</v>
      </c>
      <c r="G213" s="98" t="s">
        <v>835</v>
      </c>
      <c r="H213" s="98" t="s">
        <v>740</v>
      </c>
    </row>
    <row r="214" spans="1:8" x14ac:dyDescent="0.15">
      <c r="A214" s="98">
        <v>213</v>
      </c>
      <c r="B214" s="98" t="s">
        <v>1223</v>
      </c>
      <c r="C214" s="98" t="s">
        <v>1259</v>
      </c>
      <c r="D214" s="98" t="s">
        <v>1260</v>
      </c>
      <c r="E214" s="98" t="s">
        <v>1227</v>
      </c>
      <c r="F214" s="98" t="s">
        <v>1228</v>
      </c>
      <c r="G214" s="98" t="s">
        <v>1209</v>
      </c>
      <c r="H214" s="98" t="s">
        <v>740</v>
      </c>
    </row>
    <row r="215" spans="1:8" x14ac:dyDescent="0.15">
      <c r="A215" s="98">
        <v>214</v>
      </c>
      <c r="B215" s="98" t="s">
        <v>1223</v>
      </c>
      <c r="C215" s="98" t="s">
        <v>1261</v>
      </c>
      <c r="D215" s="98" t="s">
        <v>1262</v>
      </c>
      <c r="E215" s="98" t="s">
        <v>1263</v>
      </c>
      <c r="F215" s="98" t="s">
        <v>1264</v>
      </c>
      <c r="G215" s="98" t="s">
        <v>1209</v>
      </c>
      <c r="H215" s="98" t="s">
        <v>740</v>
      </c>
    </row>
    <row r="216" spans="1:8" x14ac:dyDescent="0.15">
      <c r="A216" s="98">
        <v>215</v>
      </c>
      <c r="B216" s="98" t="s">
        <v>1223</v>
      </c>
      <c r="C216" s="98" t="s">
        <v>1265</v>
      </c>
      <c r="D216" s="98" t="s">
        <v>1266</v>
      </c>
      <c r="E216" s="98" t="s">
        <v>1253</v>
      </c>
      <c r="F216" s="98" t="s">
        <v>1254</v>
      </c>
      <c r="G216" s="98" t="s">
        <v>1209</v>
      </c>
      <c r="H216" s="98" t="s">
        <v>740</v>
      </c>
    </row>
    <row r="217" spans="1:8" x14ac:dyDescent="0.15">
      <c r="A217" s="98">
        <v>216</v>
      </c>
      <c r="B217" s="98" t="s">
        <v>1223</v>
      </c>
      <c r="C217" s="98" t="s">
        <v>1267</v>
      </c>
      <c r="D217" s="98" t="s">
        <v>1268</v>
      </c>
      <c r="E217" s="98" t="s">
        <v>1253</v>
      </c>
      <c r="F217" s="98" t="s">
        <v>1254</v>
      </c>
      <c r="G217" s="98" t="s">
        <v>1209</v>
      </c>
      <c r="H217" s="98" t="s">
        <v>740</v>
      </c>
    </row>
    <row r="218" spans="1:8" x14ac:dyDescent="0.15">
      <c r="A218" s="98">
        <v>217</v>
      </c>
      <c r="B218" s="98" t="s">
        <v>1223</v>
      </c>
      <c r="C218" s="98" t="s">
        <v>1269</v>
      </c>
      <c r="D218" s="98" t="s">
        <v>1270</v>
      </c>
      <c r="E218" s="98" t="s">
        <v>1227</v>
      </c>
      <c r="F218" s="98" t="s">
        <v>1228</v>
      </c>
      <c r="G218" s="98" t="s">
        <v>1209</v>
      </c>
      <c r="H218" s="98" t="s">
        <v>740</v>
      </c>
    </row>
    <row r="219" spans="1:8" x14ac:dyDescent="0.15">
      <c r="A219" s="98">
        <v>218</v>
      </c>
      <c r="B219" s="98" t="s">
        <v>1223</v>
      </c>
      <c r="C219" s="98" t="s">
        <v>1271</v>
      </c>
      <c r="D219" s="98" t="s">
        <v>1272</v>
      </c>
      <c r="E219" s="98" t="s">
        <v>1239</v>
      </c>
      <c r="F219" s="98" t="s">
        <v>1240</v>
      </c>
      <c r="G219" s="98" t="s">
        <v>1209</v>
      </c>
      <c r="H219" s="98" t="s">
        <v>740</v>
      </c>
    </row>
    <row r="220" spans="1:8" x14ac:dyDescent="0.15">
      <c r="A220" s="98">
        <v>219</v>
      </c>
      <c r="B220" s="98" t="s">
        <v>1223</v>
      </c>
      <c r="C220" s="98" t="s">
        <v>1273</v>
      </c>
      <c r="D220" s="98" t="s">
        <v>1274</v>
      </c>
      <c r="E220" s="98" t="s">
        <v>1227</v>
      </c>
      <c r="F220" s="98" t="s">
        <v>1228</v>
      </c>
      <c r="G220" s="98" t="s">
        <v>1209</v>
      </c>
      <c r="H220" s="98" t="s">
        <v>740</v>
      </c>
    </row>
    <row r="221" spans="1:8" x14ac:dyDescent="0.15">
      <c r="A221" s="98">
        <v>220</v>
      </c>
      <c r="B221" s="98" t="s">
        <v>1223</v>
      </c>
      <c r="C221" s="98" t="s">
        <v>1275</v>
      </c>
      <c r="D221" s="98" t="s">
        <v>1276</v>
      </c>
      <c r="E221" s="98" t="s">
        <v>1227</v>
      </c>
      <c r="F221" s="98" t="s">
        <v>1228</v>
      </c>
      <c r="G221" s="98" t="s">
        <v>1209</v>
      </c>
      <c r="H221" s="98" t="s">
        <v>740</v>
      </c>
    </row>
    <row r="222" spans="1:8" x14ac:dyDescent="0.15">
      <c r="A222" s="98">
        <v>221</v>
      </c>
      <c r="B222" s="98" t="s">
        <v>1223</v>
      </c>
      <c r="C222" s="98" t="s">
        <v>1277</v>
      </c>
      <c r="D222" s="98" t="s">
        <v>1278</v>
      </c>
      <c r="E222" s="98" t="s">
        <v>1279</v>
      </c>
      <c r="F222" s="98" t="s">
        <v>1280</v>
      </c>
      <c r="G222" s="98" t="s">
        <v>1209</v>
      </c>
      <c r="H222" s="98" t="s">
        <v>740</v>
      </c>
    </row>
    <row r="223" spans="1:8" x14ac:dyDescent="0.15">
      <c r="A223" s="98">
        <v>222</v>
      </c>
      <c r="B223" s="98" t="s">
        <v>1223</v>
      </c>
      <c r="C223" s="98" t="s">
        <v>1281</v>
      </c>
      <c r="D223" s="98" t="s">
        <v>1282</v>
      </c>
      <c r="E223" s="98" t="s">
        <v>1233</v>
      </c>
      <c r="F223" s="98" t="s">
        <v>1234</v>
      </c>
      <c r="G223" s="98" t="s">
        <v>1209</v>
      </c>
      <c r="H223" s="98" t="s">
        <v>740</v>
      </c>
    </row>
    <row r="224" spans="1:8" x14ac:dyDescent="0.15">
      <c r="A224" s="98">
        <v>223</v>
      </c>
      <c r="B224" s="98" t="s">
        <v>1283</v>
      </c>
      <c r="C224" s="98" t="s">
        <v>1285</v>
      </c>
      <c r="D224" s="98" t="s">
        <v>1286</v>
      </c>
      <c r="E224" s="98" t="s">
        <v>1287</v>
      </c>
      <c r="F224" s="98" t="s">
        <v>1288</v>
      </c>
      <c r="G224" s="98" t="s">
        <v>1289</v>
      </c>
      <c r="H224" s="98" t="s">
        <v>740</v>
      </c>
    </row>
    <row r="225" spans="1:8" x14ac:dyDescent="0.15">
      <c r="A225" s="98">
        <v>224</v>
      </c>
      <c r="B225" s="98" t="s">
        <v>1283</v>
      </c>
      <c r="C225" s="98" t="s">
        <v>1290</v>
      </c>
      <c r="D225" s="98" t="s">
        <v>1291</v>
      </c>
      <c r="E225" s="98" t="s">
        <v>1292</v>
      </c>
      <c r="F225" s="98" t="s">
        <v>1293</v>
      </c>
      <c r="G225" s="98" t="s">
        <v>1289</v>
      </c>
      <c r="H225" s="98" t="s">
        <v>740</v>
      </c>
    </row>
    <row r="226" spans="1:8" x14ac:dyDescent="0.15">
      <c r="A226" s="98">
        <v>225</v>
      </c>
      <c r="B226" s="98" t="s">
        <v>1283</v>
      </c>
      <c r="C226" s="98" t="s">
        <v>1290</v>
      </c>
      <c r="D226" s="98" t="s">
        <v>1291</v>
      </c>
      <c r="E226" s="98" t="s">
        <v>1294</v>
      </c>
      <c r="F226" s="98" t="s">
        <v>1295</v>
      </c>
      <c r="G226" s="98" t="s">
        <v>1289</v>
      </c>
      <c r="H226" s="98" t="s">
        <v>740</v>
      </c>
    </row>
    <row r="227" spans="1:8" x14ac:dyDescent="0.15">
      <c r="A227" s="98">
        <v>226</v>
      </c>
      <c r="B227" s="98" t="s">
        <v>1283</v>
      </c>
      <c r="C227" s="98" t="s">
        <v>1296</v>
      </c>
      <c r="D227" s="98" t="s">
        <v>1297</v>
      </c>
      <c r="E227" s="98" t="s">
        <v>1298</v>
      </c>
      <c r="F227" s="98" t="s">
        <v>1299</v>
      </c>
      <c r="G227" s="98" t="s">
        <v>1289</v>
      </c>
      <c r="H227" s="98" t="s">
        <v>740</v>
      </c>
    </row>
    <row r="228" spans="1:8" x14ac:dyDescent="0.15">
      <c r="A228" s="98">
        <v>227</v>
      </c>
      <c r="B228" s="98" t="s">
        <v>1283</v>
      </c>
      <c r="C228" s="98" t="s">
        <v>1300</v>
      </c>
      <c r="D228" s="98" t="s">
        <v>1301</v>
      </c>
      <c r="E228" s="98" t="s">
        <v>1302</v>
      </c>
      <c r="F228" s="98" t="s">
        <v>1303</v>
      </c>
      <c r="G228" s="98" t="s">
        <v>1289</v>
      </c>
      <c r="H228" s="98" t="s">
        <v>740</v>
      </c>
    </row>
    <row r="229" spans="1:8" x14ac:dyDescent="0.15">
      <c r="A229" s="98">
        <v>228</v>
      </c>
      <c r="B229" s="98" t="s">
        <v>1283</v>
      </c>
      <c r="C229" s="98" t="s">
        <v>1304</v>
      </c>
      <c r="D229" s="98" t="s">
        <v>1305</v>
      </c>
      <c r="E229" s="98" t="s">
        <v>1306</v>
      </c>
      <c r="F229" s="98" t="s">
        <v>1307</v>
      </c>
      <c r="G229" s="98" t="s">
        <v>1289</v>
      </c>
      <c r="H229" s="98" t="s">
        <v>740</v>
      </c>
    </row>
    <row r="230" spans="1:8" x14ac:dyDescent="0.15">
      <c r="A230" s="98">
        <v>229</v>
      </c>
      <c r="B230" s="98" t="s">
        <v>1283</v>
      </c>
      <c r="C230" s="98" t="s">
        <v>1304</v>
      </c>
      <c r="D230" s="98" t="s">
        <v>1305</v>
      </c>
      <c r="E230" s="98" t="s">
        <v>1294</v>
      </c>
      <c r="F230" s="98" t="s">
        <v>1295</v>
      </c>
      <c r="G230" s="98" t="s">
        <v>1289</v>
      </c>
      <c r="H230" s="98" t="s">
        <v>740</v>
      </c>
    </row>
    <row r="231" spans="1:8" x14ac:dyDescent="0.15">
      <c r="A231" s="98">
        <v>230</v>
      </c>
      <c r="B231" s="98" t="s">
        <v>1283</v>
      </c>
      <c r="C231" s="98" t="s">
        <v>1304</v>
      </c>
      <c r="D231" s="98" t="s">
        <v>1305</v>
      </c>
      <c r="E231" s="98" t="s">
        <v>1308</v>
      </c>
      <c r="F231" s="98" t="s">
        <v>1309</v>
      </c>
      <c r="G231" s="98" t="s">
        <v>1289</v>
      </c>
      <c r="H231" s="98" t="s">
        <v>740</v>
      </c>
    </row>
    <row r="232" spans="1:8" x14ac:dyDescent="0.15">
      <c r="A232" s="98">
        <v>231</v>
      </c>
      <c r="B232" s="98" t="s">
        <v>1283</v>
      </c>
      <c r="C232" s="98" t="s">
        <v>1310</v>
      </c>
      <c r="D232" s="98" t="s">
        <v>1311</v>
      </c>
      <c r="E232" s="98" t="s">
        <v>1292</v>
      </c>
      <c r="F232" s="98" t="s">
        <v>1293</v>
      </c>
      <c r="G232" s="98" t="s">
        <v>1289</v>
      </c>
      <c r="H232" s="98" t="s">
        <v>740</v>
      </c>
    </row>
    <row r="233" spans="1:8" x14ac:dyDescent="0.15">
      <c r="A233" s="98">
        <v>232</v>
      </c>
      <c r="B233" s="98" t="s">
        <v>1283</v>
      </c>
      <c r="C233" s="98" t="s">
        <v>1310</v>
      </c>
      <c r="D233" s="98" t="s">
        <v>1311</v>
      </c>
      <c r="E233" s="98" t="s">
        <v>1312</v>
      </c>
      <c r="F233" s="98" t="s">
        <v>1313</v>
      </c>
      <c r="G233" s="98" t="s">
        <v>1289</v>
      </c>
      <c r="H233" s="98" t="s">
        <v>740</v>
      </c>
    </row>
    <row r="234" spans="1:8" x14ac:dyDescent="0.15">
      <c r="A234" s="98">
        <v>233</v>
      </c>
      <c r="B234" s="98" t="s">
        <v>1283</v>
      </c>
      <c r="C234" s="98" t="s">
        <v>1314</v>
      </c>
      <c r="D234" s="98" t="s">
        <v>1315</v>
      </c>
      <c r="E234" s="98" t="s">
        <v>1292</v>
      </c>
      <c r="F234" s="98" t="s">
        <v>1293</v>
      </c>
      <c r="G234" s="98" t="s">
        <v>1289</v>
      </c>
      <c r="H234" s="98" t="s">
        <v>740</v>
      </c>
    </row>
    <row r="235" spans="1:8" x14ac:dyDescent="0.15">
      <c r="A235" s="98">
        <v>234</v>
      </c>
      <c r="B235" s="98" t="s">
        <v>1283</v>
      </c>
      <c r="C235" s="98" t="s">
        <v>1314</v>
      </c>
      <c r="D235" s="98" t="s">
        <v>1315</v>
      </c>
      <c r="E235" s="98" t="s">
        <v>985</v>
      </c>
      <c r="F235" s="98" t="s">
        <v>986</v>
      </c>
      <c r="G235" s="98" t="s">
        <v>987</v>
      </c>
      <c r="H235" s="98" t="s">
        <v>740</v>
      </c>
    </row>
    <row r="236" spans="1:8" x14ac:dyDescent="0.15">
      <c r="A236" s="98">
        <v>235</v>
      </c>
      <c r="B236" s="98" t="s">
        <v>1283</v>
      </c>
      <c r="C236" s="98" t="s">
        <v>1314</v>
      </c>
      <c r="D236" s="98" t="s">
        <v>1315</v>
      </c>
      <c r="E236" s="98" t="s">
        <v>1316</v>
      </c>
      <c r="F236" s="98" t="s">
        <v>1317</v>
      </c>
      <c r="G236" s="98" t="s">
        <v>1289</v>
      </c>
      <c r="H236" s="98" t="s">
        <v>740</v>
      </c>
    </row>
    <row r="237" spans="1:8" x14ac:dyDescent="0.15">
      <c r="A237" s="98">
        <v>236</v>
      </c>
      <c r="B237" s="98" t="s">
        <v>1283</v>
      </c>
      <c r="C237" s="98" t="s">
        <v>1318</v>
      </c>
      <c r="D237" s="98" t="s">
        <v>1319</v>
      </c>
      <c r="E237" s="98" t="s">
        <v>1320</v>
      </c>
      <c r="F237" s="98" t="s">
        <v>1321</v>
      </c>
      <c r="G237" s="98" t="s">
        <v>1289</v>
      </c>
      <c r="H237" s="98" t="s">
        <v>740</v>
      </c>
    </row>
    <row r="238" spans="1:8" x14ac:dyDescent="0.15">
      <c r="A238" s="98">
        <v>237</v>
      </c>
      <c r="B238" s="98" t="s">
        <v>1283</v>
      </c>
      <c r="C238" s="98" t="s">
        <v>1318</v>
      </c>
      <c r="D238" s="98" t="s">
        <v>1319</v>
      </c>
      <c r="E238" s="98" t="s">
        <v>1322</v>
      </c>
      <c r="F238" s="98" t="s">
        <v>1323</v>
      </c>
      <c r="G238" s="98" t="s">
        <v>1289</v>
      </c>
      <c r="H238" s="98" t="s">
        <v>740</v>
      </c>
    </row>
    <row r="239" spans="1:8" x14ac:dyDescent="0.15">
      <c r="A239" s="98">
        <v>238</v>
      </c>
      <c r="B239" s="98" t="s">
        <v>1283</v>
      </c>
      <c r="C239" s="98" t="s">
        <v>1318</v>
      </c>
      <c r="D239" s="98" t="s">
        <v>1319</v>
      </c>
      <c r="E239" s="98" t="s">
        <v>1292</v>
      </c>
      <c r="F239" s="98" t="s">
        <v>1293</v>
      </c>
      <c r="G239" s="98" t="s">
        <v>1289</v>
      </c>
      <c r="H239" s="98" t="s">
        <v>740</v>
      </c>
    </row>
    <row r="240" spans="1:8" x14ac:dyDescent="0.15">
      <c r="A240" s="98">
        <v>239</v>
      </c>
      <c r="B240" s="98" t="s">
        <v>1283</v>
      </c>
      <c r="C240" s="98" t="s">
        <v>1318</v>
      </c>
      <c r="D240" s="98" t="s">
        <v>1319</v>
      </c>
      <c r="E240" s="98" t="s">
        <v>1324</v>
      </c>
      <c r="F240" s="98" t="s">
        <v>1325</v>
      </c>
      <c r="G240" s="98" t="s">
        <v>1289</v>
      </c>
      <c r="H240" s="98" t="s">
        <v>740</v>
      </c>
    </row>
    <row r="241" spans="1:8" x14ac:dyDescent="0.15">
      <c r="A241" s="98">
        <v>240</v>
      </c>
      <c r="B241" s="98" t="s">
        <v>1283</v>
      </c>
      <c r="C241" s="98" t="s">
        <v>1326</v>
      </c>
      <c r="D241" s="98" t="s">
        <v>1327</v>
      </c>
      <c r="E241" s="98" t="s">
        <v>1328</v>
      </c>
      <c r="F241" s="98" t="s">
        <v>1329</v>
      </c>
      <c r="G241" s="98" t="s">
        <v>1289</v>
      </c>
      <c r="H241" s="98" t="s">
        <v>740</v>
      </c>
    </row>
    <row r="242" spans="1:8" x14ac:dyDescent="0.15">
      <c r="A242" s="98">
        <v>241</v>
      </c>
      <c r="B242" s="98" t="s">
        <v>1283</v>
      </c>
      <c r="C242" s="98" t="s">
        <v>1326</v>
      </c>
      <c r="D242" s="98" t="s">
        <v>1327</v>
      </c>
      <c r="E242" s="98" t="s">
        <v>1330</v>
      </c>
      <c r="F242" s="98" t="s">
        <v>1331</v>
      </c>
      <c r="G242" s="98" t="s">
        <v>1289</v>
      </c>
      <c r="H242" s="98" t="s">
        <v>740</v>
      </c>
    </row>
    <row r="243" spans="1:8" x14ac:dyDescent="0.15">
      <c r="A243" s="98">
        <v>242</v>
      </c>
      <c r="B243" s="98" t="s">
        <v>1332</v>
      </c>
      <c r="C243" s="98" t="s">
        <v>1334</v>
      </c>
      <c r="D243" s="98" t="s">
        <v>1335</v>
      </c>
      <c r="E243" s="98" t="s">
        <v>1336</v>
      </c>
      <c r="F243" s="98" t="s">
        <v>1337</v>
      </c>
      <c r="G243" s="98" t="s">
        <v>1338</v>
      </c>
      <c r="H243" s="98" t="s">
        <v>740</v>
      </c>
    </row>
    <row r="244" spans="1:8" x14ac:dyDescent="0.15">
      <c r="A244" s="98">
        <v>243</v>
      </c>
      <c r="B244" s="98" t="s">
        <v>1332</v>
      </c>
      <c r="C244" s="98" t="s">
        <v>1339</v>
      </c>
      <c r="D244" s="98" t="s">
        <v>1340</v>
      </c>
      <c r="E244" s="98" t="s">
        <v>1341</v>
      </c>
      <c r="F244" s="98" t="s">
        <v>1342</v>
      </c>
      <c r="G244" s="98" t="s">
        <v>1338</v>
      </c>
      <c r="H244" s="98" t="s">
        <v>740</v>
      </c>
    </row>
    <row r="245" spans="1:8" x14ac:dyDescent="0.15">
      <c r="A245" s="98">
        <v>244</v>
      </c>
      <c r="B245" s="98" t="s">
        <v>1332</v>
      </c>
      <c r="C245" s="98" t="s">
        <v>1339</v>
      </c>
      <c r="D245" s="98" t="s">
        <v>1340</v>
      </c>
      <c r="E245" s="98" t="s">
        <v>1108</v>
      </c>
      <c r="F245" s="98" t="s">
        <v>1343</v>
      </c>
      <c r="G245" s="98" t="s">
        <v>1338</v>
      </c>
      <c r="H245" s="98" t="s">
        <v>740</v>
      </c>
    </row>
    <row r="246" spans="1:8" x14ac:dyDescent="0.15">
      <c r="A246" s="98">
        <v>245</v>
      </c>
      <c r="B246" s="98" t="s">
        <v>1332</v>
      </c>
      <c r="C246" s="98" t="s">
        <v>1339</v>
      </c>
      <c r="D246" s="98" t="s">
        <v>1340</v>
      </c>
      <c r="E246" s="98" t="s">
        <v>1344</v>
      </c>
      <c r="F246" s="98" t="s">
        <v>1345</v>
      </c>
      <c r="G246" s="98" t="s">
        <v>1338</v>
      </c>
      <c r="H246" s="98" t="s">
        <v>740</v>
      </c>
    </row>
    <row r="247" spans="1:8" x14ac:dyDescent="0.15">
      <c r="A247" s="98">
        <v>246</v>
      </c>
      <c r="B247" s="98" t="s">
        <v>1346</v>
      </c>
      <c r="C247" s="98" t="s">
        <v>1348</v>
      </c>
      <c r="D247" s="98" t="s">
        <v>1349</v>
      </c>
      <c r="E247" s="98" t="s">
        <v>1350</v>
      </c>
      <c r="F247" s="98" t="s">
        <v>1351</v>
      </c>
      <c r="G247" s="98" t="s">
        <v>1352</v>
      </c>
      <c r="H247" s="98" t="s">
        <v>740</v>
      </c>
    </row>
    <row r="248" spans="1:8" x14ac:dyDescent="0.15">
      <c r="A248" s="98">
        <v>247</v>
      </c>
      <c r="B248" s="98" t="s">
        <v>1346</v>
      </c>
      <c r="C248" s="98" t="s">
        <v>1348</v>
      </c>
      <c r="D248" s="98" t="s">
        <v>1349</v>
      </c>
      <c r="E248" s="98" t="s">
        <v>1353</v>
      </c>
      <c r="F248" s="98" t="s">
        <v>1354</v>
      </c>
      <c r="G248" s="98" t="s">
        <v>1352</v>
      </c>
      <c r="H248" s="98" t="s">
        <v>740</v>
      </c>
    </row>
    <row r="249" spans="1:8" x14ac:dyDescent="0.15">
      <c r="A249" s="98">
        <v>248</v>
      </c>
      <c r="B249" s="98" t="s">
        <v>1346</v>
      </c>
      <c r="C249" s="98" t="s">
        <v>1348</v>
      </c>
      <c r="D249" s="98" t="s">
        <v>1349</v>
      </c>
      <c r="E249" s="98" t="s">
        <v>1355</v>
      </c>
      <c r="F249" s="98" t="s">
        <v>1356</v>
      </c>
      <c r="G249" s="98" t="s">
        <v>1352</v>
      </c>
      <c r="H249" s="98" t="s">
        <v>740</v>
      </c>
    </row>
    <row r="250" spans="1:8" x14ac:dyDescent="0.15">
      <c r="A250" s="98">
        <v>249</v>
      </c>
      <c r="B250" s="98" t="s">
        <v>1346</v>
      </c>
      <c r="C250" s="98" t="s">
        <v>1357</v>
      </c>
      <c r="D250" s="98" t="s">
        <v>1358</v>
      </c>
      <c r="E250" s="98" t="s">
        <v>1075</v>
      </c>
      <c r="F250" s="98" t="s">
        <v>1076</v>
      </c>
      <c r="G250" s="98" t="s">
        <v>987</v>
      </c>
      <c r="H250" s="98" t="s">
        <v>740</v>
      </c>
    </row>
    <row r="251" spans="1:8" x14ac:dyDescent="0.15">
      <c r="A251" s="98">
        <v>250</v>
      </c>
      <c r="B251" s="98" t="s">
        <v>1346</v>
      </c>
      <c r="C251" s="98" t="s">
        <v>1357</v>
      </c>
      <c r="D251" s="98" t="s">
        <v>1358</v>
      </c>
      <c r="E251" s="98" t="s">
        <v>1108</v>
      </c>
      <c r="F251" s="98" t="s">
        <v>1109</v>
      </c>
      <c r="G251" s="98" t="s">
        <v>987</v>
      </c>
      <c r="H251" s="98" t="s">
        <v>740</v>
      </c>
    </row>
    <row r="252" spans="1:8" x14ac:dyDescent="0.15">
      <c r="A252" s="98">
        <v>251</v>
      </c>
      <c r="B252" s="98" t="s">
        <v>1359</v>
      </c>
      <c r="C252" s="98" t="s">
        <v>1361</v>
      </c>
      <c r="D252" s="98" t="s">
        <v>1362</v>
      </c>
      <c r="E252" s="98" t="s">
        <v>1363</v>
      </c>
      <c r="F252" s="98" t="s">
        <v>1364</v>
      </c>
      <c r="G252" s="98" t="s">
        <v>1365</v>
      </c>
      <c r="H252" s="98" t="s">
        <v>740</v>
      </c>
    </row>
    <row r="253" spans="1:8" x14ac:dyDescent="0.15">
      <c r="A253" s="98">
        <v>252</v>
      </c>
      <c r="B253" s="98" t="s">
        <v>1359</v>
      </c>
      <c r="C253" s="98" t="s">
        <v>1366</v>
      </c>
      <c r="D253" s="98" t="s">
        <v>1367</v>
      </c>
      <c r="E253" s="98" t="s">
        <v>1368</v>
      </c>
      <c r="F253" s="98" t="s">
        <v>1369</v>
      </c>
      <c r="G253" s="98" t="s">
        <v>1365</v>
      </c>
      <c r="H253" s="98" t="s">
        <v>740</v>
      </c>
    </row>
    <row r="254" spans="1:8" x14ac:dyDescent="0.15">
      <c r="A254" s="98">
        <v>253</v>
      </c>
      <c r="B254" s="98" t="s">
        <v>1359</v>
      </c>
      <c r="C254" s="98" t="s">
        <v>1366</v>
      </c>
      <c r="D254" s="98" t="s">
        <v>1367</v>
      </c>
      <c r="E254" s="98" t="s">
        <v>1370</v>
      </c>
      <c r="F254" s="98" t="s">
        <v>1371</v>
      </c>
      <c r="G254" s="98" t="s">
        <v>1365</v>
      </c>
      <c r="H254" s="98" t="s">
        <v>740</v>
      </c>
    </row>
    <row r="255" spans="1:8" x14ac:dyDescent="0.15">
      <c r="A255" s="98">
        <v>254</v>
      </c>
      <c r="B255" s="98" t="s">
        <v>1359</v>
      </c>
      <c r="C255" s="98" t="s">
        <v>1372</v>
      </c>
      <c r="D255" s="98" t="s">
        <v>1373</v>
      </c>
      <c r="E255" s="98" t="s">
        <v>1374</v>
      </c>
      <c r="F255" s="98" t="s">
        <v>1375</v>
      </c>
      <c r="G255" s="98" t="s">
        <v>1365</v>
      </c>
      <c r="H255" s="98" t="s">
        <v>740</v>
      </c>
    </row>
    <row r="256" spans="1:8" x14ac:dyDescent="0.15">
      <c r="A256" s="98">
        <v>255</v>
      </c>
      <c r="B256" s="98" t="s">
        <v>1359</v>
      </c>
      <c r="C256" s="98" t="s">
        <v>1372</v>
      </c>
      <c r="D256" s="98" t="s">
        <v>1373</v>
      </c>
      <c r="E256" s="98" t="s">
        <v>1376</v>
      </c>
      <c r="F256" s="98" t="s">
        <v>1377</v>
      </c>
      <c r="G256" s="98" t="s">
        <v>754</v>
      </c>
      <c r="H256" s="98" t="s">
        <v>740</v>
      </c>
    </row>
    <row r="257" spans="1:8" x14ac:dyDescent="0.15">
      <c r="A257" s="98">
        <v>256</v>
      </c>
      <c r="B257" s="98" t="s">
        <v>1359</v>
      </c>
      <c r="C257" s="98" t="s">
        <v>1372</v>
      </c>
      <c r="D257" s="98" t="s">
        <v>1373</v>
      </c>
      <c r="E257" s="98" t="s">
        <v>1027</v>
      </c>
      <c r="F257" s="98" t="s">
        <v>1028</v>
      </c>
      <c r="G257" s="98" t="s">
        <v>1029</v>
      </c>
      <c r="H257" s="98" t="s">
        <v>740</v>
      </c>
    </row>
    <row r="258" spans="1:8" x14ac:dyDescent="0.15">
      <c r="A258" s="98">
        <v>257</v>
      </c>
      <c r="B258" s="98" t="s">
        <v>1359</v>
      </c>
      <c r="C258" s="98" t="s">
        <v>1372</v>
      </c>
      <c r="D258" s="98" t="s">
        <v>1373</v>
      </c>
      <c r="E258" s="98" t="s">
        <v>1378</v>
      </c>
      <c r="F258" s="98" t="s">
        <v>1379</v>
      </c>
      <c r="G258" s="98" t="s">
        <v>1365</v>
      </c>
      <c r="H258" s="98" t="s">
        <v>740</v>
      </c>
    </row>
    <row r="259" spans="1:8" x14ac:dyDescent="0.15">
      <c r="A259" s="98">
        <v>258</v>
      </c>
      <c r="B259" s="98" t="s">
        <v>1359</v>
      </c>
      <c r="C259" s="98" t="s">
        <v>1372</v>
      </c>
      <c r="D259" s="98" t="s">
        <v>1373</v>
      </c>
      <c r="E259" s="98" t="s">
        <v>1368</v>
      </c>
      <c r="F259" s="98" t="s">
        <v>1369</v>
      </c>
      <c r="G259" s="98" t="s">
        <v>1365</v>
      </c>
      <c r="H259" s="98" t="s">
        <v>740</v>
      </c>
    </row>
    <row r="260" spans="1:8" x14ac:dyDescent="0.15">
      <c r="A260" s="98">
        <v>259</v>
      </c>
      <c r="B260" s="98" t="s">
        <v>1359</v>
      </c>
      <c r="C260" s="98" t="s">
        <v>1372</v>
      </c>
      <c r="D260" s="98" t="s">
        <v>1373</v>
      </c>
      <c r="E260" s="98" t="s">
        <v>1363</v>
      </c>
      <c r="F260" s="98" t="s">
        <v>1364</v>
      </c>
      <c r="G260" s="98" t="s">
        <v>1365</v>
      </c>
      <c r="H260" s="98" t="s">
        <v>740</v>
      </c>
    </row>
    <row r="261" spans="1:8" x14ac:dyDescent="0.15">
      <c r="A261" s="98">
        <v>260</v>
      </c>
      <c r="B261" s="98" t="s">
        <v>1359</v>
      </c>
      <c r="C261" s="98" t="s">
        <v>1380</v>
      </c>
      <c r="D261" s="98" t="s">
        <v>1381</v>
      </c>
      <c r="E261" s="98" t="s">
        <v>1374</v>
      </c>
      <c r="F261" s="98" t="s">
        <v>1375</v>
      </c>
      <c r="G261" s="98" t="s">
        <v>1365</v>
      </c>
      <c r="H261" s="98" t="s">
        <v>740</v>
      </c>
    </row>
    <row r="262" spans="1:8" x14ac:dyDescent="0.15">
      <c r="A262" s="98">
        <v>261</v>
      </c>
      <c r="B262" s="98" t="s">
        <v>1359</v>
      </c>
      <c r="C262" s="98" t="s">
        <v>1382</v>
      </c>
      <c r="D262" s="98" t="s">
        <v>1383</v>
      </c>
      <c r="E262" s="98" t="s">
        <v>1374</v>
      </c>
      <c r="F262" s="98" t="s">
        <v>1375</v>
      </c>
      <c r="G262" s="98" t="s">
        <v>1365</v>
      </c>
      <c r="H262" s="98" t="s">
        <v>740</v>
      </c>
    </row>
    <row r="263" spans="1:8" x14ac:dyDescent="0.15">
      <c r="A263" s="98">
        <v>262</v>
      </c>
      <c r="B263" s="98" t="s">
        <v>1359</v>
      </c>
      <c r="C263" s="98" t="s">
        <v>1384</v>
      </c>
      <c r="D263" s="98" t="s">
        <v>1385</v>
      </c>
      <c r="E263" s="98" t="s">
        <v>1378</v>
      </c>
      <c r="F263" s="98" t="s">
        <v>1379</v>
      </c>
      <c r="G263" s="98" t="s">
        <v>1365</v>
      </c>
      <c r="H263" s="98" t="s">
        <v>740</v>
      </c>
    </row>
    <row r="264" spans="1:8" x14ac:dyDescent="0.15">
      <c r="A264" s="98">
        <v>263</v>
      </c>
      <c r="B264" s="98" t="s">
        <v>1359</v>
      </c>
      <c r="C264" s="98" t="s">
        <v>1384</v>
      </c>
      <c r="D264" s="98" t="s">
        <v>1385</v>
      </c>
      <c r="E264" s="98" t="s">
        <v>1368</v>
      </c>
      <c r="F264" s="98" t="s">
        <v>1369</v>
      </c>
      <c r="G264" s="98" t="s">
        <v>1365</v>
      </c>
      <c r="H264" s="98" t="s">
        <v>740</v>
      </c>
    </row>
    <row r="265" spans="1:8" x14ac:dyDescent="0.15">
      <c r="A265" s="98">
        <v>264</v>
      </c>
      <c r="B265" s="98" t="s">
        <v>1359</v>
      </c>
      <c r="C265" s="98" t="s">
        <v>1384</v>
      </c>
      <c r="D265" s="98" t="s">
        <v>1385</v>
      </c>
      <c r="E265" s="98" t="s">
        <v>1370</v>
      </c>
      <c r="F265" s="98" t="s">
        <v>1371</v>
      </c>
      <c r="G265" s="98" t="s">
        <v>1365</v>
      </c>
      <c r="H265" s="98" t="s">
        <v>740</v>
      </c>
    </row>
    <row r="266" spans="1:8" x14ac:dyDescent="0.15">
      <c r="A266" s="98">
        <v>265</v>
      </c>
      <c r="B266" s="98" t="s">
        <v>1359</v>
      </c>
      <c r="C266" s="98" t="s">
        <v>1386</v>
      </c>
      <c r="D266" s="98" t="s">
        <v>1387</v>
      </c>
      <c r="E266" s="98" t="s">
        <v>1368</v>
      </c>
      <c r="F266" s="98" t="s">
        <v>1369</v>
      </c>
      <c r="G266" s="98" t="s">
        <v>1365</v>
      </c>
      <c r="H266" s="98" t="s">
        <v>740</v>
      </c>
    </row>
    <row r="267" spans="1:8" x14ac:dyDescent="0.15">
      <c r="A267" s="98">
        <v>266</v>
      </c>
      <c r="B267" s="98" t="s">
        <v>1359</v>
      </c>
      <c r="C267" s="98" t="s">
        <v>1388</v>
      </c>
      <c r="D267" s="98" t="s">
        <v>1389</v>
      </c>
      <c r="E267" s="98" t="s">
        <v>1368</v>
      </c>
      <c r="F267" s="98" t="s">
        <v>1369</v>
      </c>
      <c r="G267" s="98" t="s">
        <v>1365</v>
      </c>
      <c r="H267" s="98" t="s">
        <v>740</v>
      </c>
    </row>
    <row r="268" spans="1:8" x14ac:dyDescent="0.15">
      <c r="A268" s="98">
        <v>267</v>
      </c>
      <c r="B268" s="98" t="s">
        <v>1359</v>
      </c>
      <c r="C268" s="98" t="s">
        <v>1388</v>
      </c>
      <c r="D268" s="98" t="s">
        <v>1389</v>
      </c>
      <c r="E268" s="98" t="s">
        <v>1363</v>
      </c>
      <c r="F268" s="98" t="s">
        <v>1364</v>
      </c>
      <c r="G268" s="98" t="s">
        <v>1365</v>
      </c>
      <c r="H268" s="98" t="s">
        <v>740</v>
      </c>
    </row>
    <row r="269" spans="1:8" x14ac:dyDescent="0.15">
      <c r="A269" s="98">
        <v>268</v>
      </c>
      <c r="B269" s="98" t="s">
        <v>1359</v>
      </c>
      <c r="C269" s="98" t="s">
        <v>1390</v>
      </c>
      <c r="D269" s="98" t="s">
        <v>1391</v>
      </c>
      <c r="E269" s="98" t="s">
        <v>1363</v>
      </c>
      <c r="F269" s="98" t="s">
        <v>1364</v>
      </c>
      <c r="G269" s="98" t="s">
        <v>1365</v>
      </c>
      <c r="H269" s="98" t="s">
        <v>740</v>
      </c>
    </row>
    <row r="270" spans="1:8" x14ac:dyDescent="0.15">
      <c r="A270" s="98">
        <v>269</v>
      </c>
      <c r="B270" s="98" t="s">
        <v>1359</v>
      </c>
      <c r="C270" s="98" t="s">
        <v>1392</v>
      </c>
      <c r="D270" s="98" t="s">
        <v>1393</v>
      </c>
      <c r="E270" s="98" t="s">
        <v>1363</v>
      </c>
      <c r="F270" s="98" t="s">
        <v>1364</v>
      </c>
      <c r="G270" s="98" t="s">
        <v>1365</v>
      </c>
      <c r="H270" s="98" t="s">
        <v>740</v>
      </c>
    </row>
    <row r="271" spans="1:8" x14ac:dyDescent="0.15">
      <c r="A271" s="98">
        <v>270</v>
      </c>
      <c r="B271" s="98" t="s">
        <v>1394</v>
      </c>
      <c r="C271" s="98" t="s">
        <v>1396</v>
      </c>
      <c r="D271" s="98" t="s">
        <v>1397</v>
      </c>
      <c r="E271" s="98" t="s">
        <v>825</v>
      </c>
      <c r="F271" s="98" t="s">
        <v>826</v>
      </c>
      <c r="G271" s="98" t="s">
        <v>827</v>
      </c>
      <c r="H271" s="98" t="s">
        <v>740</v>
      </c>
    </row>
    <row r="272" spans="1:8" x14ac:dyDescent="0.15">
      <c r="A272" s="98">
        <v>271</v>
      </c>
      <c r="B272" s="98" t="s">
        <v>1394</v>
      </c>
      <c r="C272" s="98" t="s">
        <v>1396</v>
      </c>
      <c r="D272" s="98" t="s">
        <v>1397</v>
      </c>
      <c r="E272" s="98" t="s">
        <v>1398</v>
      </c>
      <c r="F272" s="98" t="s">
        <v>1399</v>
      </c>
      <c r="G272" s="98" t="s">
        <v>754</v>
      </c>
      <c r="H272" s="98" t="s">
        <v>740</v>
      </c>
    </row>
    <row r="273" spans="1:8" x14ac:dyDescent="0.15">
      <c r="A273" s="98">
        <v>272</v>
      </c>
      <c r="B273" s="98" t="s">
        <v>1394</v>
      </c>
      <c r="C273" s="98" t="s">
        <v>1396</v>
      </c>
      <c r="D273" s="98" t="s">
        <v>1397</v>
      </c>
      <c r="E273" s="98" t="s">
        <v>1400</v>
      </c>
      <c r="F273" s="98" t="s">
        <v>1401</v>
      </c>
      <c r="G273" s="98" t="s">
        <v>1402</v>
      </c>
      <c r="H273" s="98" t="s">
        <v>740</v>
      </c>
    </row>
    <row r="274" spans="1:8" x14ac:dyDescent="0.15">
      <c r="A274" s="98">
        <v>273</v>
      </c>
      <c r="B274" s="98" t="s">
        <v>1394</v>
      </c>
      <c r="C274" s="98" t="s">
        <v>1396</v>
      </c>
      <c r="D274" s="98" t="s">
        <v>1397</v>
      </c>
      <c r="E274" s="98" t="s">
        <v>1403</v>
      </c>
      <c r="F274" s="98" t="s">
        <v>1404</v>
      </c>
      <c r="G274" s="98" t="s">
        <v>1402</v>
      </c>
      <c r="H274" s="98" t="s">
        <v>740</v>
      </c>
    </row>
    <row r="275" spans="1:8" x14ac:dyDescent="0.15">
      <c r="A275" s="98">
        <v>274</v>
      </c>
      <c r="B275" s="98" t="s">
        <v>1394</v>
      </c>
      <c r="C275" s="98" t="s">
        <v>1396</v>
      </c>
      <c r="D275" s="98" t="s">
        <v>1397</v>
      </c>
      <c r="E275" s="98" t="s">
        <v>1405</v>
      </c>
      <c r="F275" s="98" t="s">
        <v>1406</v>
      </c>
      <c r="G275" s="98" t="s">
        <v>1402</v>
      </c>
      <c r="H275" s="98" t="s">
        <v>740</v>
      </c>
    </row>
    <row r="276" spans="1:8" x14ac:dyDescent="0.15">
      <c r="A276" s="98">
        <v>275</v>
      </c>
      <c r="B276" s="98" t="s">
        <v>1394</v>
      </c>
      <c r="C276" s="98" t="s">
        <v>1396</v>
      </c>
      <c r="D276" s="98" t="s">
        <v>1397</v>
      </c>
      <c r="E276" s="98" t="s">
        <v>1407</v>
      </c>
      <c r="F276" s="98" t="s">
        <v>1408</v>
      </c>
      <c r="G276" s="98" t="s">
        <v>1402</v>
      </c>
      <c r="H276" s="98" t="s">
        <v>740</v>
      </c>
    </row>
    <row r="277" spans="1:8" x14ac:dyDescent="0.15">
      <c r="A277" s="98">
        <v>276</v>
      </c>
      <c r="B277" s="98" t="s">
        <v>1394</v>
      </c>
      <c r="C277" s="98" t="s">
        <v>1396</v>
      </c>
      <c r="D277" s="98" t="s">
        <v>1397</v>
      </c>
      <c r="E277" s="98" t="s">
        <v>1409</v>
      </c>
      <c r="F277" s="98" t="s">
        <v>1410</v>
      </c>
      <c r="G277" s="98" t="s">
        <v>1402</v>
      </c>
      <c r="H277" s="98" t="s">
        <v>740</v>
      </c>
    </row>
    <row r="278" spans="1:8" x14ac:dyDescent="0.15">
      <c r="A278" s="98">
        <v>277</v>
      </c>
      <c r="B278" s="98" t="s">
        <v>1394</v>
      </c>
      <c r="C278" s="98" t="s">
        <v>1396</v>
      </c>
      <c r="D278" s="98" t="s">
        <v>1397</v>
      </c>
      <c r="E278" s="98" t="s">
        <v>834</v>
      </c>
      <c r="F278" s="98" t="s">
        <v>826</v>
      </c>
      <c r="G278" s="98" t="s">
        <v>835</v>
      </c>
      <c r="H278" s="98" t="s">
        <v>740</v>
      </c>
    </row>
    <row r="279" spans="1:8" x14ac:dyDescent="0.15">
      <c r="A279" s="98">
        <v>278</v>
      </c>
      <c r="B279" s="98" t="s">
        <v>1394</v>
      </c>
      <c r="C279" s="98" t="s">
        <v>1411</v>
      </c>
      <c r="D279" s="98" t="s">
        <v>1412</v>
      </c>
      <c r="E279" s="98" t="s">
        <v>1413</v>
      </c>
      <c r="F279" s="98" t="s">
        <v>1414</v>
      </c>
      <c r="G279" s="98" t="s">
        <v>1402</v>
      </c>
      <c r="H279" s="98" t="s">
        <v>740</v>
      </c>
    </row>
    <row r="280" spans="1:8" x14ac:dyDescent="0.15">
      <c r="A280" s="98">
        <v>279</v>
      </c>
      <c r="B280" s="98" t="s">
        <v>1415</v>
      </c>
      <c r="C280" s="98" t="s">
        <v>1417</v>
      </c>
      <c r="D280" s="98" t="s">
        <v>1418</v>
      </c>
      <c r="E280" s="98" t="s">
        <v>1419</v>
      </c>
      <c r="F280" s="98" t="s">
        <v>1420</v>
      </c>
      <c r="G280" s="98" t="s">
        <v>1421</v>
      </c>
      <c r="H280" s="98" t="s">
        <v>740</v>
      </c>
    </row>
    <row r="281" spans="1:8" x14ac:dyDescent="0.15">
      <c r="A281" s="98">
        <v>280</v>
      </c>
      <c r="B281" s="98" t="s">
        <v>1415</v>
      </c>
      <c r="C281" s="98" t="s">
        <v>1422</v>
      </c>
      <c r="D281" s="98" t="s">
        <v>1423</v>
      </c>
      <c r="E281" s="98" t="s">
        <v>1424</v>
      </c>
      <c r="F281" s="98" t="s">
        <v>1425</v>
      </c>
      <c r="G281" s="98" t="s">
        <v>1426</v>
      </c>
      <c r="H281" s="98" t="s">
        <v>740</v>
      </c>
    </row>
    <row r="282" spans="1:8" x14ac:dyDescent="0.15">
      <c r="A282" s="98">
        <v>281</v>
      </c>
      <c r="B282" s="98" t="s">
        <v>1415</v>
      </c>
      <c r="C282" s="98" t="s">
        <v>1422</v>
      </c>
      <c r="D282" s="98" t="s">
        <v>1423</v>
      </c>
      <c r="E282" s="98" t="s">
        <v>1427</v>
      </c>
      <c r="F282" s="98" t="s">
        <v>1428</v>
      </c>
      <c r="G282" s="98" t="s">
        <v>1421</v>
      </c>
      <c r="H282" s="98" t="s">
        <v>740</v>
      </c>
    </row>
    <row r="283" spans="1:8" x14ac:dyDescent="0.15">
      <c r="A283" s="98">
        <v>282</v>
      </c>
      <c r="B283" s="98" t="s">
        <v>1415</v>
      </c>
      <c r="C283" s="98" t="s">
        <v>1422</v>
      </c>
      <c r="D283" s="98" t="s">
        <v>1423</v>
      </c>
      <c r="E283" s="98" t="s">
        <v>1429</v>
      </c>
      <c r="F283" s="98" t="s">
        <v>1430</v>
      </c>
      <c r="G283" s="98" t="s">
        <v>1421</v>
      </c>
      <c r="H283" s="98" t="s">
        <v>740</v>
      </c>
    </row>
    <row r="284" spans="1:8" x14ac:dyDescent="0.15">
      <c r="A284" s="98">
        <v>283</v>
      </c>
      <c r="B284" s="98" t="s">
        <v>1415</v>
      </c>
      <c r="C284" s="98" t="s">
        <v>1422</v>
      </c>
      <c r="D284" s="98" t="s">
        <v>1423</v>
      </c>
      <c r="E284" s="98" t="s">
        <v>1431</v>
      </c>
      <c r="F284" s="98" t="s">
        <v>1432</v>
      </c>
      <c r="G284" s="98" t="s">
        <v>1421</v>
      </c>
      <c r="H284" s="98" t="s">
        <v>740</v>
      </c>
    </row>
    <row r="285" spans="1:8" x14ac:dyDescent="0.15">
      <c r="A285" s="98">
        <v>284</v>
      </c>
      <c r="B285" s="98" t="s">
        <v>1415</v>
      </c>
      <c r="C285" s="98" t="s">
        <v>1422</v>
      </c>
      <c r="D285" s="98" t="s">
        <v>1423</v>
      </c>
      <c r="E285" s="98" t="s">
        <v>966</v>
      </c>
      <c r="F285" s="98" t="s">
        <v>967</v>
      </c>
      <c r="G285" s="98" t="s">
        <v>891</v>
      </c>
      <c r="H285" s="98" t="s">
        <v>740</v>
      </c>
    </row>
    <row r="286" spans="1:8" x14ac:dyDescent="0.15">
      <c r="A286" s="98">
        <v>285</v>
      </c>
      <c r="B286" s="98" t="s">
        <v>1415</v>
      </c>
      <c r="C286" s="98" t="s">
        <v>1433</v>
      </c>
      <c r="D286" s="98" t="s">
        <v>1434</v>
      </c>
      <c r="E286" s="98" t="s">
        <v>1419</v>
      </c>
      <c r="F286" s="98" t="s">
        <v>1420</v>
      </c>
      <c r="G286" s="98" t="s">
        <v>1421</v>
      </c>
      <c r="H286" s="98" t="s">
        <v>740</v>
      </c>
    </row>
    <row r="287" spans="1:8" x14ac:dyDescent="0.15">
      <c r="A287" s="98">
        <v>286</v>
      </c>
      <c r="B287" s="98" t="s">
        <v>1415</v>
      </c>
      <c r="C287" s="98" t="s">
        <v>1435</v>
      </c>
      <c r="D287" s="98" t="s">
        <v>1436</v>
      </c>
      <c r="E287" s="98" t="s">
        <v>1429</v>
      </c>
      <c r="F287" s="98" t="s">
        <v>1430</v>
      </c>
      <c r="G287" s="98" t="s">
        <v>1421</v>
      </c>
      <c r="H287" s="98" t="s">
        <v>740</v>
      </c>
    </row>
    <row r="288" spans="1:8" x14ac:dyDescent="0.15">
      <c r="A288" s="98">
        <v>287</v>
      </c>
      <c r="B288" s="98" t="s">
        <v>1437</v>
      </c>
      <c r="C288" s="98" t="s">
        <v>1439</v>
      </c>
      <c r="D288" s="98" t="s">
        <v>1440</v>
      </c>
      <c r="E288" s="98" t="s">
        <v>1441</v>
      </c>
      <c r="F288" s="98" t="s">
        <v>1442</v>
      </c>
      <c r="G288" s="98" t="s">
        <v>1443</v>
      </c>
      <c r="H288" s="98" t="s">
        <v>740</v>
      </c>
    </row>
    <row r="289" spans="1:8" x14ac:dyDescent="0.15">
      <c r="A289" s="98">
        <v>288</v>
      </c>
      <c r="B289" s="98" t="s">
        <v>1437</v>
      </c>
      <c r="C289" s="98" t="s">
        <v>1439</v>
      </c>
      <c r="D289" s="98" t="s">
        <v>1440</v>
      </c>
      <c r="E289" s="98" t="s">
        <v>1444</v>
      </c>
      <c r="F289" s="98" t="s">
        <v>1445</v>
      </c>
      <c r="G289" s="98" t="s">
        <v>1443</v>
      </c>
      <c r="H289" s="98" t="s">
        <v>740</v>
      </c>
    </row>
    <row r="290" spans="1:8" x14ac:dyDescent="0.15">
      <c r="A290" s="98">
        <v>289</v>
      </c>
      <c r="B290" s="98" t="s">
        <v>1437</v>
      </c>
      <c r="C290" s="98" t="s">
        <v>1439</v>
      </c>
      <c r="D290" s="98" t="s">
        <v>1440</v>
      </c>
      <c r="E290" s="98" t="s">
        <v>1104</v>
      </c>
      <c r="F290" s="98" t="s">
        <v>1105</v>
      </c>
      <c r="G290" s="98" t="s">
        <v>987</v>
      </c>
      <c r="H290" s="98" t="s">
        <v>740</v>
      </c>
    </row>
    <row r="291" spans="1:8" x14ac:dyDescent="0.15">
      <c r="A291" s="98">
        <v>290</v>
      </c>
      <c r="B291" s="98" t="s">
        <v>1437</v>
      </c>
      <c r="C291" s="98" t="s">
        <v>1439</v>
      </c>
      <c r="D291" s="98" t="s">
        <v>1440</v>
      </c>
      <c r="E291" s="98" t="s">
        <v>1446</v>
      </c>
      <c r="F291" s="98" t="s">
        <v>1447</v>
      </c>
      <c r="G291" s="98" t="s">
        <v>1443</v>
      </c>
      <c r="H291" s="98" t="s">
        <v>740</v>
      </c>
    </row>
    <row r="292" spans="1:8" x14ac:dyDescent="0.15">
      <c r="A292" s="98">
        <v>291</v>
      </c>
      <c r="B292" s="98" t="s">
        <v>1437</v>
      </c>
      <c r="C292" s="98" t="s">
        <v>1448</v>
      </c>
      <c r="D292" s="98" t="s">
        <v>1449</v>
      </c>
      <c r="E292" s="98" t="s">
        <v>1450</v>
      </c>
      <c r="F292" s="98" t="s">
        <v>1451</v>
      </c>
      <c r="G292" s="98" t="s">
        <v>1443</v>
      </c>
      <c r="H292" s="98" t="s">
        <v>740</v>
      </c>
    </row>
    <row r="293" spans="1:8" x14ac:dyDescent="0.15">
      <c r="A293" s="98">
        <v>292</v>
      </c>
      <c r="B293" s="98" t="s">
        <v>1437</v>
      </c>
      <c r="C293" s="98" t="s">
        <v>1452</v>
      </c>
      <c r="D293" s="98" t="s">
        <v>1453</v>
      </c>
      <c r="E293" s="98" t="s">
        <v>1441</v>
      </c>
      <c r="F293" s="98" t="s">
        <v>1442</v>
      </c>
      <c r="G293" s="98" t="s">
        <v>1443</v>
      </c>
      <c r="H293" s="98" t="s">
        <v>740</v>
      </c>
    </row>
    <row r="294" spans="1:8" x14ac:dyDescent="0.15">
      <c r="A294" s="98">
        <v>293</v>
      </c>
      <c r="B294" s="98" t="s">
        <v>1437</v>
      </c>
      <c r="C294" s="98" t="s">
        <v>1452</v>
      </c>
      <c r="D294" s="98" t="s">
        <v>1453</v>
      </c>
      <c r="E294" s="98" t="s">
        <v>1104</v>
      </c>
      <c r="F294" s="98" t="s">
        <v>1105</v>
      </c>
      <c r="G294" s="98" t="s">
        <v>987</v>
      </c>
      <c r="H294" s="98" t="s">
        <v>740</v>
      </c>
    </row>
    <row r="295" spans="1:8" x14ac:dyDescent="0.15">
      <c r="A295" s="98">
        <v>294</v>
      </c>
      <c r="B295" s="98" t="s">
        <v>1437</v>
      </c>
      <c r="C295" s="98" t="s">
        <v>1452</v>
      </c>
      <c r="D295" s="98" t="s">
        <v>1453</v>
      </c>
      <c r="E295" s="98" t="s">
        <v>966</v>
      </c>
      <c r="F295" s="98" t="s">
        <v>967</v>
      </c>
      <c r="G295" s="98" t="s">
        <v>891</v>
      </c>
      <c r="H295" s="98" t="s">
        <v>740</v>
      </c>
    </row>
    <row r="296" spans="1:8" x14ac:dyDescent="0.15">
      <c r="A296" s="98">
        <v>295</v>
      </c>
      <c r="B296" s="98" t="s">
        <v>1437</v>
      </c>
      <c r="C296" s="98" t="s">
        <v>1454</v>
      </c>
      <c r="D296" s="98" t="s">
        <v>1455</v>
      </c>
      <c r="E296" s="98" t="s">
        <v>1441</v>
      </c>
      <c r="F296" s="98" t="s">
        <v>1442</v>
      </c>
      <c r="G296" s="98" t="s">
        <v>1443</v>
      </c>
      <c r="H296" s="98" t="s">
        <v>740</v>
      </c>
    </row>
    <row r="297" spans="1:8" x14ac:dyDescent="0.15">
      <c r="A297" s="98">
        <v>296</v>
      </c>
      <c r="B297" s="98" t="s">
        <v>1456</v>
      </c>
      <c r="C297" s="98" t="s">
        <v>1458</v>
      </c>
      <c r="D297" s="98" t="s">
        <v>1459</v>
      </c>
      <c r="E297" s="98" t="s">
        <v>1460</v>
      </c>
      <c r="F297" s="98" t="s">
        <v>1461</v>
      </c>
      <c r="G297" s="98" t="s">
        <v>1462</v>
      </c>
      <c r="H297" s="98" t="s">
        <v>740</v>
      </c>
    </row>
    <row r="298" spans="1:8" x14ac:dyDescent="0.15">
      <c r="A298" s="98">
        <v>297</v>
      </c>
      <c r="B298" s="98" t="s">
        <v>1456</v>
      </c>
      <c r="C298" s="98" t="s">
        <v>1458</v>
      </c>
      <c r="D298" s="98" t="s">
        <v>1459</v>
      </c>
      <c r="E298" s="98" t="s">
        <v>985</v>
      </c>
      <c r="F298" s="98" t="s">
        <v>986</v>
      </c>
      <c r="G298" s="98" t="s">
        <v>987</v>
      </c>
      <c r="H298" s="98" t="s">
        <v>740</v>
      </c>
    </row>
    <row r="299" spans="1:8" x14ac:dyDescent="0.15">
      <c r="A299" s="98">
        <v>298</v>
      </c>
      <c r="B299" s="98" t="s">
        <v>1456</v>
      </c>
      <c r="C299" s="98" t="s">
        <v>1458</v>
      </c>
      <c r="D299" s="98" t="s">
        <v>1459</v>
      </c>
      <c r="E299" s="98" t="s">
        <v>1104</v>
      </c>
      <c r="F299" s="98" t="s">
        <v>1105</v>
      </c>
      <c r="G299" s="98" t="s">
        <v>987</v>
      </c>
      <c r="H299" s="98" t="s">
        <v>740</v>
      </c>
    </row>
    <row r="300" spans="1:8" x14ac:dyDescent="0.15">
      <c r="A300" s="98">
        <v>299</v>
      </c>
      <c r="B300" s="98" t="s">
        <v>1456</v>
      </c>
      <c r="C300" s="98" t="s">
        <v>1458</v>
      </c>
      <c r="D300" s="98" t="s">
        <v>1459</v>
      </c>
      <c r="E300" s="98" t="s">
        <v>1463</v>
      </c>
      <c r="F300" s="98" t="s">
        <v>1464</v>
      </c>
      <c r="G300" s="98" t="s">
        <v>1462</v>
      </c>
      <c r="H300" s="98" t="s">
        <v>740</v>
      </c>
    </row>
    <row r="301" spans="1:8" x14ac:dyDescent="0.15">
      <c r="A301" s="98">
        <v>300</v>
      </c>
      <c r="B301" s="98" t="s">
        <v>1456</v>
      </c>
      <c r="C301" s="98" t="s">
        <v>1458</v>
      </c>
      <c r="D301" s="98" t="s">
        <v>1459</v>
      </c>
      <c r="E301" s="98" t="s">
        <v>966</v>
      </c>
      <c r="F301" s="98" t="s">
        <v>967</v>
      </c>
      <c r="G301" s="98" t="s">
        <v>891</v>
      </c>
      <c r="H301" s="98" t="s">
        <v>740</v>
      </c>
    </row>
    <row r="302" spans="1:8" x14ac:dyDescent="0.15">
      <c r="A302" s="98">
        <v>301</v>
      </c>
      <c r="B302" s="98" t="s">
        <v>1456</v>
      </c>
      <c r="C302" s="98" t="s">
        <v>1458</v>
      </c>
      <c r="D302" s="98" t="s">
        <v>1459</v>
      </c>
      <c r="E302" s="98" t="s">
        <v>1465</v>
      </c>
      <c r="F302" s="98" t="s">
        <v>1466</v>
      </c>
      <c r="G302" s="98" t="s">
        <v>1462</v>
      </c>
      <c r="H302" s="98" t="s">
        <v>740</v>
      </c>
    </row>
    <row r="303" spans="1:8" x14ac:dyDescent="0.15">
      <c r="A303" s="98">
        <v>302</v>
      </c>
      <c r="B303" s="98" t="s">
        <v>1456</v>
      </c>
      <c r="C303" s="98" t="s">
        <v>1467</v>
      </c>
      <c r="D303" s="98" t="s">
        <v>1468</v>
      </c>
      <c r="E303" s="98" t="s">
        <v>1104</v>
      </c>
      <c r="F303" s="98" t="s">
        <v>1105</v>
      </c>
      <c r="G303" s="98" t="s">
        <v>987</v>
      </c>
      <c r="H303" s="98" t="s">
        <v>740</v>
      </c>
    </row>
    <row r="304" spans="1:8" x14ac:dyDescent="0.15">
      <c r="A304" s="98">
        <v>303</v>
      </c>
      <c r="B304" s="98" t="s">
        <v>1456</v>
      </c>
      <c r="C304" s="98" t="s">
        <v>1469</v>
      </c>
      <c r="D304" s="98" t="s">
        <v>1470</v>
      </c>
      <c r="E304" s="98" t="s">
        <v>1104</v>
      </c>
      <c r="F304" s="98" t="s">
        <v>1105</v>
      </c>
      <c r="G304" s="98" t="s">
        <v>987</v>
      </c>
      <c r="H304" s="98" t="s">
        <v>740</v>
      </c>
    </row>
    <row r="305" spans="1:8" x14ac:dyDescent="0.15">
      <c r="A305" s="98">
        <v>304</v>
      </c>
      <c r="B305" s="98" t="s">
        <v>1456</v>
      </c>
      <c r="C305" s="98" t="s">
        <v>1471</v>
      </c>
      <c r="D305" s="98" t="s">
        <v>1472</v>
      </c>
      <c r="E305" s="98" t="s">
        <v>1104</v>
      </c>
      <c r="F305" s="98" t="s">
        <v>1105</v>
      </c>
      <c r="G305" s="98" t="s">
        <v>987</v>
      </c>
      <c r="H305" s="98" t="s">
        <v>740</v>
      </c>
    </row>
    <row r="306" spans="1:8" x14ac:dyDescent="0.15">
      <c r="A306" s="98">
        <v>305</v>
      </c>
      <c r="B306" s="98" t="s">
        <v>1456</v>
      </c>
      <c r="C306" s="98" t="s">
        <v>1473</v>
      </c>
      <c r="D306" s="98" t="s">
        <v>1474</v>
      </c>
      <c r="E306" s="98" t="s">
        <v>985</v>
      </c>
      <c r="F306" s="98" t="s">
        <v>986</v>
      </c>
      <c r="G306" s="98" t="s">
        <v>987</v>
      </c>
      <c r="H306" s="98" t="s">
        <v>740</v>
      </c>
    </row>
    <row r="307" spans="1:8" x14ac:dyDescent="0.15">
      <c r="A307" s="98">
        <v>306</v>
      </c>
      <c r="B307" s="98" t="s">
        <v>1456</v>
      </c>
      <c r="C307" s="98" t="s">
        <v>1473</v>
      </c>
      <c r="D307" s="98" t="s">
        <v>1474</v>
      </c>
      <c r="E307" s="98" t="s">
        <v>1475</v>
      </c>
      <c r="F307" s="98" t="s">
        <v>1476</v>
      </c>
      <c r="G307" s="98" t="s">
        <v>1462</v>
      </c>
      <c r="H307" s="98" t="s">
        <v>740</v>
      </c>
    </row>
    <row r="308" spans="1:8" x14ac:dyDescent="0.15">
      <c r="A308" s="98">
        <v>307</v>
      </c>
      <c r="B308" s="98" t="s">
        <v>1456</v>
      </c>
      <c r="C308" s="98" t="s">
        <v>1477</v>
      </c>
      <c r="D308" s="98" t="s">
        <v>1478</v>
      </c>
      <c r="E308" s="98" t="s">
        <v>1479</v>
      </c>
      <c r="F308" s="98" t="s">
        <v>1480</v>
      </c>
      <c r="G308" s="98" t="s">
        <v>1462</v>
      </c>
      <c r="H308" s="98" t="s">
        <v>740</v>
      </c>
    </row>
    <row r="309" spans="1:8" x14ac:dyDescent="0.15">
      <c r="A309" s="98">
        <v>308</v>
      </c>
      <c r="B309" s="98" t="s">
        <v>1456</v>
      </c>
      <c r="C309" s="98" t="s">
        <v>1481</v>
      </c>
      <c r="D309" s="98" t="s">
        <v>1482</v>
      </c>
      <c r="E309" s="98" t="s">
        <v>1104</v>
      </c>
      <c r="F309" s="98" t="s">
        <v>1105</v>
      </c>
      <c r="G309" s="98" t="s">
        <v>987</v>
      </c>
      <c r="H309" s="98" t="s">
        <v>740</v>
      </c>
    </row>
    <row r="310" spans="1:8" x14ac:dyDescent="0.15">
      <c r="A310" s="98">
        <v>309</v>
      </c>
      <c r="B310" s="98" t="s">
        <v>1483</v>
      </c>
      <c r="C310" s="98" t="s">
        <v>1485</v>
      </c>
      <c r="D310" s="98" t="s">
        <v>1486</v>
      </c>
      <c r="E310" s="98" t="s">
        <v>1487</v>
      </c>
      <c r="F310" s="98" t="s">
        <v>1488</v>
      </c>
      <c r="G310" s="98" t="s">
        <v>1489</v>
      </c>
      <c r="H310" s="98" t="s">
        <v>740</v>
      </c>
    </row>
    <row r="311" spans="1:8" x14ac:dyDescent="0.15">
      <c r="A311" s="98">
        <v>310</v>
      </c>
      <c r="B311" s="98" t="s">
        <v>1483</v>
      </c>
      <c r="C311" s="98" t="s">
        <v>1490</v>
      </c>
      <c r="D311" s="98" t="s">
        <v>1491</v>
      </c>
      <c r="E311" s="98" t="s">
        <v>1487</v>
      </c>
      <c r="F311" s="98" t="s">
        <v>1488</v>
      </c>
      <c r="G311" s="98" t="s">
        <v>1489</v>
      </c>
      <c r="H311" s="98" t="s">
        <v>740</v>
      </c>
    </row>
    <row r="312" spans="1:8" x14ac:dyDescent="0.15">
      <c r="A312" s="98">
        <v>311</v>
      </c>
      <c r="B312" s="98" t="s">
        <v>1483</v>
      </c>
      <c r="C312" s="98" t="s">
        <v>1492</v>
      </c>
      <c r="D312" s="98" t="s">
        <v>1493</v>
      </c>
      <c r="E312" s="98" t="s">
        <v>825</v>
      </c>
      <c r="F312" s="98" t="s">
        <v>826</v>
      </c>
      <c r="G312" s="98" t="s">
        <v>827</v>
      </c>
      <c r="H312" s="98" t="s">
        <v>740</v>
      </c>
    </row>
    <row r="313" spans="1:8" x14ac:dyDescent="0.15">
      <c r="A313" s="98">
        <v>312</v>
      </c>
      <c r="B313" s="98" t="s">
        <v>1483</v>
      </c>
      <c r="C313" s="98" t="s">
        <v>1492</v>
      </c>
      <c r="D313" s="98" t="s">
        <v>1493</v>
      </c>
      <c r="E313" s="98" t="s">
        <v>1494</v>
      </c>
      <c r="F313" s="98" t="s">
        <v>1495</v>
      </c>
      <c r="G313" s="98" t="s">
        <v>1489</v>
      </c>
      <c r="H313" s="98" t="s">
        <v>833</v>
      </c>
    </row>
    <row r="314" spans="1:8" x14ac:dyDescent="0.15">
      <c r="A314" s="98">
        <v>313</v>
      </c>
      <c r="B314" s="98" t="s">
        <v>1483</v>
      </c>
      <c r="C314" s="98" t="s">
        <v>1492</v>
      </c>
      <c r="D314" s="98" t="s">
        <v>1493</v>
      </c>
      <c r="E314" s="98" t="s">
        <v>1075</v>
      </c>
      <c r="F314" s="98" t="s">
        <v>1076</v>
      </c>
      <c r="G314" s="98" t="s">
        <v>987</v>
      </c>
      <c r="H314" s="98" t="s">
        <v>740</v>
      </c>
    </row>
    <row r="315" spans="1:8" x14ac:dyDescent="0.15">
      <c r="A315" s="98">
        <v>314</v>
      </c>
      <c r="B315" s="98" t="s">
        <v>1483</v>
      </c>
      <c r="C315" s="98" t="s">
        <v>1492</v>
      </c>
      <c r="D315" s="98" t="s">
        <v>1493</v>
      </c>
      <c r="E315" s="98" t="s">
        <v>1496</v>
      </c>
      <c r="F315" s="98" t="s">
        <v>1497</v>
      </c>
      <c r="G315" s="98" t="s">
        <v>1489</v>
      </c>
      <c r="H315" s="98" t="s">
        <v>740</v>
      </c>
    </row>
    <row r="316" spans="1:8" x14ac:dyDescent="0.15">
      <c r="A316" s="98">
        <v>315</v>
      </c>
      <c r="B316" s="98" t="s">
        <v>1483</v>
      </c>
      <c r="C316" s="98" t="s">
        <v>1492</v>
      </c>
      <c r="D316" s="98" t="s">
        <v>1493</v>
      </c>
      <c r="E316" s="98" t="s">
        <v>1108</v>
      </c>
      <c r="F316" s="98" t="s">
        <v>1109</v>
      </c>
      <c r="G316" s="98" t="s">
        <v>987</v>
      </c>
      <c r="H316" s="98" t="s">
        <v>740</v>
      </c>
    </row>
    <row r="317" spans="1:8" x14ac:dyDescent="0.15">
      <c r="A317" s="98">
        <v>316</v>
      </c>
      <c r="B317" s="98" t="s">
        <v>1483</v>
      </c>
      <c r="C317" s="98" t="s">
        <v>1492</v>
      </c>
      <c r="D317" s="98" t="s">
        <v>1493</v>
      </c>
      <c r="E317" s="98" t="s">
        <v>846</v>
      </c>
      <c r="F317" s="98" t="s">
        <v>847</v>
      </c>
      <c r="G317" s="98" t="s">
        <v>830</v>
      </c>
      <c r="H317" s="98" t="s">
        <v>740</v>
      </c>
    </row>
    <row r="318" spans="1:8" x14ac:dyDescent="0.15">
      <c r="A318" s="98">
        <v>317</v>
      </c>
      <c r="B318" s="98" t="s">
        <v>1483</v>
      </c>
      <c r="C318" s="98" t="s">
        <v>1492</v>
      </c>
      <c r="D318" s="98" t="s">
        <v>1493</v>
      </c>
      <c r="E318" s="98" t="s">
        <v>834</v>
      </c>
      <c r="F318" s="98" t="s">
        <v>826</v>
      </c>
      <c r="G318" s="98" t="s">
        <v>835</v>
      </c>
      <c r="H318" s="98" t="s">
        <v>740</v>
      </c>
    </row>
    <row r="319" spans="1:8" x14ac:dyDescent="0.15">
      <c r="A319" s="98">
        <v>318</v>
      </c>
      <c r="B319" s="98" t="s">
        <v>1483</v>
      </c>
      <c r="C319" s="98" t="s">
        <v>1492</v>
      </c>
      <c r="D319" s="98" t="s">
        <v>1493</v>
      </c>
      <c r="E319" s="98" t="s">
        <v>973</v>
      </c>
      <c r="F319" s="98" t="s">
        <v>974</v>
      </c>
      <c r="G319" s="98" t="s">
        <v>975</v>
      </c>
      <c r="H319" s="98" t="s">
        <v>740</v>
      </c>
    </row>
    <row r="320" spans="1:8" x14ac:dyDescent="0.15">
      <c r="A320" s="98">
        <v>319</v>
      </c>
      <c r="B320" s="98" t="s">
        <v>1483</v>
      </c>
      <c r="C320" s="98" t="s">
        <v>1498</v>
      </c>
      <c r="D320" s="98" t="s">
        <v>1499</v>
      </c>
      <c r="E320" s="98" t="s">
        <v>1496</v>
      </c>
      <c r="F320" s="98" t="s">
        <v>1497</v>
      </c>
      <c r="G320" s="98" t="s">
        <v>1489</v>
      </c>
      <c r="H320" s="98" t="s">
        <v>740</v>
      </c>
    </row>
    <row r="321" spans="1:8" x14ac:dyDescent="0.15">
      <c r="A321" s="98">
        <v>320</v>
      </c>
      <c r="B321" s="98" t="s">
        <v>1483</v>
      </c>
      <c r="C321" s="98" t="s">
        <v>1500</v>
      </c>
      <c r="D321" s="98" t="s">
        <v>1501</v>
      </c>
      <c r="E321" s="98" t="s">
        <v>1502</v>
      </c>
      <c r="F321" s="98" t="s">
        <v>1503</v>
      </c>
      <c r="G321" s="98" t="s">
        <v>1489</v>
      </c>
      <c r="H321" s="98" t="s">
        <v>740</v>
      </c>
    </row>
    <row r="322" spans="1:8" x14ac:dyDescent="0.15">
      <c r="A322" s="98">
        <v>321</v>
      </c>
      <c r="B322" s="98" t="s">
        <v>1483</v>
      </c>
      <c r="C322" s="98" t="s">
        <v>1504</v>
      </c>
      <c r="D322" s="98" t="s">
        <v>1505</v>
      </c>
      <c r="E322" s="98" t="s">
        <v>1487</v>
      </c>
      <c r="F322" s="98" t="s">
        <v>1488</v>
      </c>
      <c r="G322" s="98" t="s">
        <v>1489</v>
      </c>
      <c r="H322" s="98" t="s">
        <v>740</v>
      </c>
    </row>
    <row r="323" spans="1:8" x14ac:dyDescent="0.15">
      <c r="A323" s="98">
        <v>322</v>
      </c>
      <c r="B323" s="98" t="s">
        <v>1483</v>
      </c>
      <c r="C323" s="98" t="s">
        <v>1504</v>
      </c>
      <c r="D323" s="98" t="s">
        <v>1505</v>
      </c>
      <c r="E323" s="98" t="s">
        <v>1506</v>
      </c>
      <c r="F323" s="98" t="s">
        <v>1507</v>
      </c>
      <c r="G323" s="98" t="s">
        <v>1489</v>
      </c>
      <c r="H323" s="98" t="s">
        <v>740</v>
      </c>
    </row>
    <row r="324" spans="1:8" x14ac:dyDescent="0.15">
      <c r="A324" s="98">
        <v>323</v>
      </c>
      <c r="B324" s="98" t="s">
        <v>1483</v>
      </c>
      <c r="C324" s="98" t="s">
        <v>1504</v>
      </c>
      <c r="D324" s="98" t="s">
        <v>1505</v>
      </c>
      <c r="E324" s="98" t="s">
        <v>846</v>
      </c>
      <c r="F324" s="98" t="s">
        <v>847</v>
      </c>
      <c r="G324" s="98" t="s">
        <v>830</v>
      </c>
      <c r="H324" s="98" t="s">
        <v>740</v>
      </c>
    </row>
    <row r="325" spans="1:8" x14ac:dyDescent="0.15">
      <c r="A325" s="98">
        <v>324</v>
      </c>
      <c r="B325" s="98" t="s">
        <v>1483</v>
      </c>
      <c r="C325" s="98" t="s">
        <v>1508</v>
      </c>
      <c r="D325" s="98" t="s">
        <v>1509</v>
      </c>
      <c r="E325" s="98" t="s">
        <v>825</v>
      </c>
      <c r="F325" s="98" t="s">
        <v>826</v>
      </c>
      <c r="G325" s="98" t="s">
        <v>827</v>
      </c>
      <c r="H325" s="98" t="s">
        <v>740</v>
      </c>
    </row>
    <row r="326" spans="1:8" x14ac:dyDescent="0.15">
      <c r="A326" s="98">
        <v>325</v>
      </c>
      <c r="B326" s="98" t="s">
        <v>1483</v>
      </c>
      <c r="C326" s="98" t="s">
        <v>1508</v>
      </c>
      <c r="D326" s="98" t="s">
        <v>1509</v>
      </c>
      <c r="E326" s="98" t="s">
        <v>1075</v>
      </c>
      <c r="F326" s="98" t="s">
        <v>1076</v>
      </c>
      <c r="G326" s="98" t="s">
        <v>987</v>
      </c>
      <c r="H326" s="98" t="s">
        <v>740</v>
      </c>
    </row>
    <row r="327" spans="1:8" x14ac:dyDescent="0.15">
      <c r="A327" s="98">
        <v>326</v>
      </c>
      <c r="B327" s="98" t="s">
        <v>1483</v>
      </c>
      <c r="C327" s="98" t="s">
        <v>1508</v>
      </c>
      <c r="D327" s="98" t="s">
        <v>1509</v>
      </c>
      <c r="E327" s="98" t="s">
        <v>1502</v>
      </c>
      <c r="F327" s="98" t="s">
        <v>1503</v>
      </c>
      <c r="G327" s="98" t="s">
        <v>1489</v>
      </c>
      <c r="H327" s="98" t="s">
        <v>740</v>
      </c>
    </row>
    <row r="328" spans="1:8" x14ac:dyDescent="0.15">
      <c r="A328" s="98">
        <v>327</v>
      </c>
      <c r="B328" s="98" t="s">
        <v>1483</v>
      </c>
      <c r="C328" s="98" t="s">
        <v>1508</v>
      </c>
      <c r="D328" s="98" t="s">
        <v>1509</v>
      </c>
      <c r="E328" s="98" t="s">
        <v>1510</v>
      </c>
      <c r="F328" s="98" t="s">
        <v>1511</v>
      </c>
      <c r="G328" s="98" t="s">
        <v>1489</v>
      </c>
      <c r="H328" s="98" t="s">
        <v>928</v>
      </c>
    </row>
    <row r="329" spans="1:8" x14ac:dyDescent="0.15">
      <c r="A329" s="98">
        <v>328</v>
      </c>
      <c r="B329" s="98" t="s">
        <v>1483</v>
      </c>
      <c r="C329" s="98" t="s">
        <v>1508</v>
      </c>
      <c r="D329" s="98" t="s">
        <v>1509</v>
      </c>
      <c r="E329" s="98" t="s">
        <v>846</v>
      </c>
      <c r="F329" s="98" t="s">
        <v>847</v>
      </c>
      <c r="G329" s="98" t="s">
        <v>830</v>
      </c>
      <c r="H329" s="98" t="s">
        <v>740</v>
      </c>
    </row>
    <row r="330" spans="1:8" x14ac:dyDescent="0.15">
      <c r="A330" s="98">
        <v>329</v>
      </c>
      <c r="B330" s="98" t="s">
        <v>1483</v>
      </c>
      <c r="C330" s="98" t="s">
        <v>1508</v>
      </c>
      <c r="D330" s="98" t="s">
        <v>1509</v>
      </c>
      <c r="E330" s="98" t="s">
        <v>834</v>
      </c>
      <c r="F330" s="98" t="s">
        <v>826</v>
      </c>
      <c r="G330" s="98" t="s">
        <v>835</v>
      </c>
      <c r="H330" s="98" t="s">
        <v>740</v>
      </c>
    </row>
    <row r="331" spans="1:8" x14ac:dyDescent="0.15">
      <c r="A331" s="98">
        <v>330</v>
      </c>
      <c r="B331" s="98" t="s">
        <v>1483</v>
      </c>
      <c r="C331" s="98" t="s">
        <v>1512</v>
      </c>
      <c r="D331" s="98" t="s">
        <v>1513</v>
      </c>
      <c r="E331" s="98" t="s">
        <v>1496</v>
      </c>
      <c r="F331" s="98" t="s">
        <v>1497</v>
      </c>
      <c r="G331" s="98" t="s">
        <v>1489</v>
      </c>
      <c r="H331" s="98" t="s">
        <v>740</v>
      </c>
    </row>
    <row r="332" spans="1:8" x14ac:dyDescent="0.15">
      <c r="A332" s="98">
        <v>331</v>
      </c>
      <c r="B332" s="98" t="s">
        <v>1483</v>
      </c>
      <c r="C332" s="98" t="s">
        <v>1514</v>
      </c>
      <c r="D332" s="98" t="s">
        <v>1515</v>
      </c>
      <c r="E332" s="98" t="s">
        <v>1496</v>
      </c>
      <c r="F332" s="98" t="s">
        <v>1497</v>
      </c>
      <c r="G332" s="98" t="s">
        <v>1489</v>
      </c>
      <c r="H332" s="98" t="s">
        <v>740</v>
      </c>
    </row>
    <row r="333" spans="1:8" x14ac:dyDescent="0.15">
      <c r="A333" s="98">
        <v>332</v>
      </c>
      <c r="B333" s="98" t="s">
        <v>1516</v>
      </c>
      <c r="C333" s="98" t="s">
        <v>1518</v>
      </c>
      <c r="D333" s="98" t="s">
        <v>1519</v>
      </c>
      <c r="E333" s="98" t="s">
        <v>1520</v>
      </c>
      <c r="F333" s="98" t="s">
        <v>1521</v>
      </c>
      <c r="G333" s="98" t="s">
        <v>1522</v>
      </c>
      <c r="H333" s="98" t="s">
        <v>928</v>
      </c>
    </row>
    <row r="334" spans="1:8" x14ac:dyDescent="0.15">
      <c r="A334" s="98">
        <v>333</v>
      </c>
      <c r="B334" s="98" t="s">
        <v>1516</v>
      </c>
      <c r="C334" s="98" t="s">
        <v>1518</v>
      </c>
      <c r="D334" s="98" t="s">
        <v>1519</v>
      </c>
      <c r="E334" s="98" t="s">
        <v>1523</v>
      </c>
      <c r="F334" s="98" t="s">
        <v>1524</v>
      </c>
      <c r="G334" s="98" t="s">
        <v>1522</v>
      </c>
      <c r="H334" s="98" t="s">
        <v>740</v>
      </c>
    </row>
    <row r="335" spans="1:8" x14ac:dyDescent="0.15">
      <c r="A335" s="98">
        <v>334</v>
      </c>
      <c r="B335" s="98" t="s">
        <v>1516</v>
      </c>
      <c r="C335" s="98" t="s">
        <v>1525</v>
      </c>
      <c r="D335" s="98" t="s">
        <v>1526</v>
      </c>
      <c r="E335" s="98" t="s">
        <v>1527</v>
      </c>
      <c r="F335" s="98" t="s">
        <v>1528</v>
      </c>
      <c r="G335" s="98" t="s">
        <v>1522</v>
      </c>
      <c r="H335" s="98" t="s">
        <v>740</v>
      </c>
    </row>
    <row r="336" spans="1:8" x14ac:dyDescent="0.15">
      <c r="A336" s="98">
        <v>335</v>
      </c>
      <c r="B336" s="98" t="s">
        <v>1516</v>
      </c>
      <c r="C336" s="98" t="s">
        <v>1529</v>
      </c>
      <c r="D336" s="98" t="s">
        <v>1530</v>
      </c>
      <c r="E336" s="98" t="s">
        <v>1027</v>
      </c>
      <c r="F336" s="98" t="s">
        <v>1028</v>
      </c>
      <c r="G336" s="98" t="s">
        <v>1029</v>
      </c>
      <c r="H336" s="98" t="s">
        <v>740</v>
      </c>
    </row>
    <row r="337" spans="1:8" x14ac:dyDescent="0.15">
      <c r="A337" s="98">
        <v>336</v>
      </c>
      <c r="B337" s="98" t="s">
        <v>1516</v>
      </c>
      <c r="C337" s="98" t="s">
        <v>1529</v>
      </c>
      <c r="D337" s="98" t="s">
        <v>1530</v>
      </c>
      <c r="E337" s="98" t="s">
        <v>1531</v>
      </c>
      <c r="F337" s="98" t="s">
        <v>1532</v>
      </c>
      <c r="G337" s="98" t="s">
        <v>1522</v>
      </c>
      <c r="H337" s="98" t="s">
        <v>740</v>
      </c>
    </row>
    <row r="338" spans="1:8" x14ac:dyDescent="0.15">
      <c r="A338" s="98">
        <v>337</v>
      </c>
      <c r="B338" s="98" t="s">
        <v>1516</v>
      </c>
      <c r="C338" s="98" t="s">
        <v>1529</v>
      </c>
      <c r="D338" s="98" t="s">
        <v>1530</v>
      </c>
      <c r="E338" s="98" t="s">
        <v>1533</v>
      </c>
      <c r="F338" s="98" t="s">
        <v>1534</v>
      </c>
      <c r="G338" s="98" t="s">
        <v>1522</v>
      </c>
      <c r="H338" s="98" t="s">
        <v>740</v>
      </c>
    </row>
    <row r="339" spans="1:8" x14ac:dyDescent="0.15">
      <c r="A339" s="98">
        <v>338</v>
      </c>
      <c r="B339" s="98" t="s">
        <v>1516</v>
      </c>
      <c r="C339" s="98" t="s">
        <v>1529</v>
      </c>
      <c r="D339" s="98" t="s">
        <v>1530</v>
      </c>
      <c r="E339" s="98" t="s">
        <v>1535</v>
      </c>
      <c r="F339" s="98" t="s">
        <v>1536</v>
      </c>
      <c r="G339" s="98" t="s">
        <v>1522</v>
      </c>
      <c r="H339" s="98" t="s">
        <v>740</v>
      </c>
    </row>
    <row r="340" spans="1:8" x14ac:dyDescent="0.15">
      <c r="A340" s="98">
        <v>339</v>
      </c>
      <c r="B340" s="98" t="s">
        <v>1516</v>
      </c>
      <c r="C340" s="98" t="s">
        <v>1326</v>
      </c>
      <c r="D340" s="98" t="s">
        <v>1537</v>
      </c>
      <c r="E340" s="98" t="s">
        <v>1538</v>
      </c>
      <c r="F340" s="98" t="s">
        <v>1539</v>
      </c>
      <c r="G340" s="98" t="s">
        <v>987</v>
      </c>
      <c r="H340" s="98" t="s">
        <v>740</v>
      </c>
    </row>
    <row r="341" spans="1:8" x14ac:dyDescent="0.15">
      <c r="A341" s="98">
        <v>340</v>
      </c>
      <c r="B341" s="98" t="s">
        <v>1516</v>
      </c>
      <c r="C341" s="98" t="s">
        <v>1326</v>
      </c>
      <c r="D341" s="98" t="s">
        <v>1537</v>
      </c>
      <c r="E341" s="98" t="s">
        <v>846</v>
      </c>
      <c r="F341" s="98" t="s">
        <v>847</v>
      </c>
      <c r="G341" s="98" t="s">
        <v>830</v>
      </c>
      <c r="H341" s="98" t="s">
        <v>740</v>
      </c>
    </row>
    <row r="342" spans="1:8" x14ac:dyDescent="0.15">
      <c r="A342" s="98">
        <v>341</v>
      </c>
      <c r="B342" s="98" t="s">
        <v>1540</v>
      </c>
      <c r="C342" s="98" t="s">
        <v>1542</v>
      </c>
      <c r="D342" s="98" t="s">
        <v>1543</v>
      </c>
      <c r="E342" s="98" t="s">
        <v>1544</v>
      </c>
      <c r="F342" s="98" t="s">
        <v>1545</v>
      </c>
      <c r="G342" s="98" t="s">
        <v>1546</v>
      </c>
      <c r="H342" s="98" t="s">
        <v>740</v>
      </c>
    </row>
    <row r="343" spans="1:8" x14ac:dyDescent="0.15">
      <c r="A343" s="98">
        <v>342</v>
      </c>
      <c r="B343" s="98" t="s">
        <v>1540</v>
      </c>
      <c r="C343" s="98" t="s">
        <v>1542</v>
      </c>
      <c r="D343" s="98" t="s">
        <v>1543</v>
      </c>
      <c r="E343" s="98" t="s">
        <v>1547</v>
      </c>
      <c r="F343" s="98" t="s">
        <v>1548</v>
      </c>
      <c r="G343" s="98" t="s">
        <v>1546</v>
      </c>
      <c r="H343" s="98" t="s">
        <v>740</v>
      </c>
    </row>
    <row r="344" spans="1:8" x14ac:dyDescent="0.15">
      <c r="A344" s="98">
        <v>343</v>
      </c>
      <c r="B344" s="98" t="s">
        <v>1540</v>
      </c>
      <c r="C344" s="98" t="s">
        <v>1549</v>
      </c>
      <c r="D344" s="98" t="s">
        <v>1550</v>
      </c>
      <c r="E344" s="98" t="s">
        <v>1551</v>
      </c>
      <c r="F344" s="98" t="s">
        <v>1552</v>
      </c>
      <c r="G344" s="98" t="s">
        <v>1546</v>
      </c>
      <c r="H344" s="98" t="s">
        <v>740</v>
      </c>
    </row>
    <row r="345" spans="1:8" x14ac:dyDescent="0.15">
      <c r="A345" s="98">
        <v>344</v>
      </c>
      <c r="B345" s="98" t="s">
        <v>1540</v>
      </c>
      <c r="C345" s="98" t="s">
        <v>1553</v>
      </c>
      <c r="D345" s="98" t="s">
        <v>1554</v>
      </c>
      <c r="E345" s="98" t="s">
        <v>1555</v>
      </c>
      <c r="F345" s="98" t="s">
        <v>1556</v>
      </c>
      <c r="G345" s="98" t="s">
        <v>1546</v>
      </c>
      <c r="H345" s="98" t="s">
        <v>740</v>
      </c>
    </row>
    <row r="346" spans="1:8" x14ac:dyDescent="0.15">
      <c r="A346" s="98">
        <v>345</v>
      </c>
      <c r="B346" s="98" t="s">
        <v>1540</v>
      </c>
      <c r="C346" s="98" t="s">
        <v>1557</v>
      </c>
      <c r="D346" s="98" t="s">
        <v>1558</v>
      </c>
      <c r="E346" s="98" t="s">
        <v>1559</v>
      </c>
      <c r="F346" s="98" t="s">
        <v>1560</v>
      </c>
      <c r="G346" s="98" t="s">
        <v>1546</v>
      </c>
      <c r="H346" s="98" t="s">
        <v>740</v>
      </c>
    </row>
    <row r="347" spans="1:8" x14ac:dyDescent="0.15">
      <c r="A347" s="98">
        <v>346</v>
      </c>
      <c r="B347" s="98" t="s">
        <v>1540</v>
      </c>
      <c r="C347" s="98" t="s">
        <v>1561</v>
      </c>
      <c r="D347" s="98" t="s">
        <v>1562</v>
      </c>
      <c r="E347" s="98" t="s">
        <v>1559</v>
      </c>
      <c r="F347" s="98" t="s">
        <v>1560</v>
      </c>
      <c r="G347" s="98" t="s">
        <v>1546</v>
      </c>
      <c r="H347" s="98" t="s">
        <v>740</v>
      </c>
    </row>
    <row r="348" spans="1:8" x14ac:dyDescent="0.15">
      <c r="A348" s="98">
        <v>347</v>
      </c>
      <c r="B348" s="98" t="s">
        <v>1540</v>
      </c>
      <c r="C348" s="98" t="s">
        <v>1561</v>
      </c>
      <c r="D348" s="98" t="s">
        <v>1562</v>
      </c>
      <c r="E348" s="98" t="s">
        <v>1563</v>
      </c>
      <c r="F348" s="98" t="s">
        <v>1564</v>
      </c>
      <c r="G348" s="98" t="s">
        <v>1565</v>
      </c>
      <c r="H348" s="98" t="s">
        <v>740</v>
      </c>
    </row>
    <row r="349" spans="1:8" x14ac:dyDescent="0.15">
      <c r="A349" s="98">
        <v>348</v>
      </c>
      <c r="B349" s="98" t="s">
        <v>1540</v>
      </c>
      <c r="C349" s="98" t="s">
        <v>1566</v>
      </c>
      <c r="D349" s="98" t="s">
        <v>1567</v>
      </c>
      <c r="E349" s="98" t="s">
        <v>1568</v>
      </c>
      <c r="F349" s="98" t="s">
        <v>1569</v>
      </c>
      <c r="G349" s="98" t="s">
        <v>1546</v>
      </c>
      <c r="H349" s="98" t="s">
        <v>740</v>
      </c>
    </row>
    <row r="350" spans="1:8" x14ac:dyDescent="0.15">
      <c r="A350" s="98">
        <v>349</v>
      </c>
      <c r="B350" s="98" t="s">
        <v>1540</v>
      </c>
      <c r="C350" s="98" t="s">
        <v>1570</v>
      </c>
      <c r="D350" s="98" t="s">
        <v>1571</v>
      </c>
      <c r="E350" s="98" t="s">
        <v>1572</v>
      </c>
      <c r="F350" s="98" t="s">
        <v>1573</v>
      </c>
      <c r="G350" s="98" t="s">
        <v>987</v>
      </c>
      <c r="H350" s="98" t="s">
        <v>740</v>
      </c>
    </row>
    <row r="351" spans="1:8" x14ac:dyDescent="0.15">
      <c r="A351" s="98">
        <v>350</v>
      </c>
      <c r="B351" s="98" t="s">
        <v>1540</v>
      </c>
      <c r="C351" s="98" t="s">
        <v>1570</v>
      </c>
      <c r="D351" s="98" t="s">
        <v>1571</v>
      </c>
      <c r="E351" s="98" t="s">
        <v>1574</v>
      </c>
      <c r="F351" s="98" t="s">
        <v>1575</v>
      </c>
      <c r="G351" s="98" t="s">
        <v>1546</v>
      </c>
      <c r="H351" s="98" t="s">
        <v>740</v>
      </c>
    </row>
    <row r="352" spans="1:8" x14ac:dyDescent="0.15">
      <c r="A352" s="98">
        <v>351</v>
      </c>
      <c r="B352" s="98" t="s">
        <v>1540</v>
      </c>
      <c r="C352" s="98" t="s">
        <v>1570</v>
      </c>
      <c r="D352" s="98" t="s">
        <v>1571</v>
      </c>
      <c r="E352" s="98" t="s">
        <v>1576</v>
      </c>
      <c r="F352" s="98" t="s">
        <v>1577</v>
      </c>
      <c r="G352" s="98" t="s">
        <v>1565</v>
      </c>
      <c r="H352" s="98" t="s">
        <v>740</v>
      </c>
    </row>
    <row r="353" spans="1:8" x14ac:dyDescent="0.15">
      <c r="A353" s="98">
        <v>352</v>
      </c>
      <c r="B353" s="98" t="s">
        <v>1540</v>
      </c>
      <c r="C353" s="98" t="s">
        <v>1578</v>
      </c>
      <c r="D353" s="98" t="s">
        <v>1579</v>
      </c>
      <c r="E353" s="98" t="s">
        <v>1580</v>
      </c>
      <c r="F353" s="98" t="s">
        <v>1581</v>
      </c>
      <c r="G353" s="98" t="s">
        <v>1546</v>
      </c>
      <c r="H353" s="98" t="s">
        <v>740</v>
      </c>
    </row>
    <row r="354" spans="1:8" x14ac:dyDescent="0.15">
      <c r="A354" s="98">
        <v>353</v>
      </c>
      <c r="B354" s="98" t="s">
        <v>1540</v>
      </c>
      <c r="C354" s="98" t="s">
        <v>1582</v>
      </c>
      <c r="D354" s="98" t="s">
        <v>1583</v>
      </c>
      <c r="E354" s="98" t="s">
        <v>1584</v>
      </c>
      <c r="F354" s="98" t="s">
        <v>1585</v>
      </c>
      <c r="G354" s="98" t="s">
        <v>1546</v>
      </c>
      <c r="H354" s="98" t="s">
        <v>740</v>
      </c>
    </row>
    <row r="355" spans="1:8" x14ac:dyDescent="0.15">
      <c r="A355" s="98">
        <v>354</v>
      </c>
      <c r="B355" s="98" t="s">
        <v>1540</v>
      </c>
      <c r="C355" s="98" t="s">
        <v>1586</v>
      </c>
      <c r="D355" s="98" t="s">
        <v>1587</v>
      </c>
      <c r="E355" s="98" t="s">
        <v>825</v>
      </c>
      <c r="F355" s="98" t="s">
        <v>826</v>
      </c>
      <c r="G355" s="98" t="s">
        <v>827</v>
      </c>
      <c r="H355" s="98" t="s">
        <v>740</v>
      </c>
    </row>
    <row r="356" spans="1:8" x14ac:dyDescent="0.15">
      <c r="A356" s="98">
        <v>355</v>
      </c>
      <c r="B356" s="98" t="s">
        <v>1540</v>
      </c>
      <c r="C356" s="98" t="s">
        <v>1586</v>
      </c>
      <c r="D356" s="98" t="s">
        <v>1587</v>
      </c>
      <c r="E356" s="98" t="s">
        <v>1584</v>
      </c>
      <c r="F356" s="98" t="s">
        <v>1585</v>
      </c>
      <c r="G356" s="98" t="s">
        <v>1546</v>
      </c>
      <c r="H356" s="98" t="s">
        <v>740</v>
      </c>
    </row>
    <row r="357" spans="1:8" x14ac:dyDescent="0.15">
      <c r="A357" s="98">
        <v>356</v>
      </c>
      <c r="B357" s="98" t="s">
        <v>1540</v>
      </c>
      <c r="C357" s="98" t="s">
        <v>1586</v>
      </c>
      <c r="D357" s="98" t="s">
        <v>1587</v>
      </c>
      <c r="E357" s="98" t="s">
        <v>1574</v>
      </c>
      <c r="F357" s="98" t="s">
        <v>1575</v>
      </c>
      <c r="G357" s="98" t="s">
        <v>1546</v>
      </c>
      <c r="H357" s="98" t="s">
        <v>740</v>
      </c>
    </row>
    <row r="358" spans="1:8" x14ac:dyDescent="0.15">
      <c r="A358" s="98">
        <v>357</v>
      </c>
      <c r="B358" s="98" t="s">
        <v>1540</v>
      </c>
      <c r="C358" s="98" t="s">
        <v>1586</v>
      </c>
      <c r="D358" s="98" t="s">
        <v>1587</v>
      </c>
      <c r="E358" s="98" t="s">
        <v>834</v>
      </c>
      <c r="F358" s="98" t="s">
        <v>826</v>
      </c>
      <c r="G358" s="98" t="s">
        <v>835</v>
      </c>
      <c r="H358" s="98" t="s">
        <v>740</v>
      </c>
    </row>
    <row r="359" spans="1:8" x14ac:dyDescent="0.15">
      <c r="A359" s="98">
        <v>358</v>
      </c>
      <c r="B359" s="98" t="s">
        <v>1540</v>
      </c>
      <c r="C359" s="98" t="s">
        <v>1588</v>
      </c>
      <c r="D359" s="98" t="s">
        <v>1589</v>
      </c>
      <c r="E359" s="98" t="s">
        <v>1590</v>
      </c>
      <c r="F359" s="98" t="s">
        <v>1591</v>
      </c>
      <c r="G359" s="98" t="s">
        <v>1546</v>
      </c>
      <c r="H359" s="98" t="s">
        <v>740</v>
      </c>
    </row>
    <row r="360" spans="1:8" x14ac:dyDescent="0.15">
      <c r="A360" s="98">
        <v>359</v>
      </c>
      <c r="B360" s="98" t="s">
        <v>1540</v>
      </c>
      <c r="C360" s="98" t="s">
        <v>1592</v>
      </c>
      <c r="D360" s="98" t="s">
        <v>1593</v>
      </c>
      <c r="E360" s="98" t="s">
        <v>1580</v>
      </c>
      <c r="F360" s="98" t="s">
        <v>1581</v>
      </c>
      <c r="G360" s="98" t="s">
        <v>1546</v>
      </c>
      <c r="H360" s="98" t="s">
        <v>740</v>
      </c>
    </row>
    <row r="361" spans="1:8" x14ac:dyDescent="0.15">
      <c r="A361" s="98">
        <v>360</v>
      </c>
      <c r="B361" s="98" t="s">
        <v>1540</v>
      </c>
      <c r="C361" s="98" t="s">
        <v>1594</v>
      </c>
      <c r="D361" s="98" t="s">
        <v>1595</v>
      </c>
      <c r="E361" s="98" t="s">
        <v>1551</v>
      </c>
      <c r="F361" s="98" t="s">
        <v>1552</v>
      </c>
      <c r="G361" s="98" t="s">
        <v>1546</v>
      </c>
      <c r="H361" s="98" t="s">
        <v>740</v>
      </c>
    </row>
    <row r="362" spans="1:8" x14ac:dyDescent="0.15">
      <c r="A362" s="98">
        <v>361</v>
      </c>
      <c r="B362" s="98" t="s">
        <v>1540</v>
      </c>
      <c r="C362" s="98" t="s">
        <v>1596</v>
      </c>
      <c r="D362" s="98" t="s">
        <v>1597</v>
      </c>
      <c r="E362" s="98" t="s">
        <v>1598</v>
      </c>
      <c r="F362" s="98" t="s">
        <v>1599</v>
      </c>
      <c r="G362" s="98" t="s">
        <v>1546</v>
      </c>
      <c r="H362" s="98" t="s">
        <v>479</v>
      </c>
    </row>
    <row r="363" spans="1:8" x14ac:dyDescent="0.15">
      <c r="A363" s="98">
        <v>362</v>
      </c>
      <c r="B363" s="98" t="s">
        <v>1540</v>
      </c>
      <c r="C363" s="98" t="s">
        <v>1596</v>
      </c>
      <c r="D363" s="98" t="s">
        <v>1597</v>
      </c>
      <c r="E363" s="98" t="s">
        <v>1584</v>
      </c>
      <c r="F363" s="98" t="s">
        <v>1585</v>
      </c>
      <c r="G363" s="98" t="s">
        <v>1546</v>
      </c>
      <c r="H363" s="98" t="s">
        <v>740</v>
      </c>
    </row>
    <row r="364" spans="1:8" x14ac:dyDescent="0.15">
      <c r="A364" s="98">
        <v>363</v>
      </c>
      <c r="B364" s="98" t="s">
        <v>1540</v>
      </c>
      <c r="C364" s="98" t="s">
        <v>1600</v>
      </c>
      <c r="D364" s="98" t="s">
        <v>1601</v>
      </c>
      <c r="E364" s="98" t="s">
        <v>1574</v>
      </c>
      <c r="F364" s="98" t="s">
        <v>1575</v>
      </c>
      <c r="G364" s="98" t="s">
        <v>1546</v>
      </c>
      <c r="H364" s="98" t="s">
        <v>740</v>
      </c>
    </row>
    <row r="365" spans="1:8" x14ac:dyDescent="0.15">
      <c r="A365" s="98">
        <v>364</v>
      </c>
      <c r="B365" s="98" t="s">
        <v>1602</v>
      </c>
      <c r="C365" s="98" t="s">
        <v>1604</v>
      </c>
      <c r="D365" s="98" t="s">
        <v>1605</v>
      </c>
      <c r="E365" s="98" t="s">
        <v>1606</v>
      </c>
      <c r="F365" s="98" t="s">
        <v>1607</v>
      </c>
      <c r="G365" s="98" t="s">
        <v>987</v>
      </c>
      <c r="H365" s="98" t="s">
        <v>740</v>
      </c>
    </row>
    <row r="366" spans="1:8" x14ac:dyDescent="0.15">
      <c r="A366" s="98">
        <v>365</v>
      </c>
      <c r="B366" s="98" t="s">
        <v>1602</v>
      </c>
      <c r="C366" s="98" t="s">
        <v>1604</v>
      </c>
      <c r="D366" s="98" t="s">
        <v>1605</v>
      </c>
      <c r="E366" s="98" t="s">
        <v>1608</v>
      </c>
      <c r="F366" s="98" t="s">
        <v>1609</v>
      </c>
      <c r="G366" s="98" t="s">
        <v>1610</v>
      </c>
      <c r="H366" s="98" t="s">
        <v>740</v>
      </c>
    </row>
    <row r="367" spans="1:8" x14ac:dyDescent="0.15">
      <c r="A367" s="98">
        <v>366</v>
      </c>
      <c r="B367" s="98" t="s">
        <v>1602</v>
      </c>
      <c r="C367" s="98" t="s">
        <v>1604</v>
      </c>
      <c r="D367" s="98" t="s">
        <v>1605</v>
      </c>
      <c r="E367" s="98" t="s">
        <v>1611</v>
      </c>
      <c r="F367" s="98" t="s">
        <v>1612</v>
      </c>
      <c r="G367" s="98" t="s">
        <v>1610</v>
      </c>
      <c r="H367" s="98" t="s">
        <v>740</v>
      </c>
    </row>
    <row r="368" spans="1:8" x14ac:dyDescent="0.15">
      <c r="A368" s="98">
        <v>367</v>
      </c>
      <c r="B368" s="98" t="s">
        <v>1602</v>
      </c>
      <c r="C368" s="98" t="s">
        <v>1604</v>
      </c>
      <c r="D368" s="98" t="s">
        <v>1605</v>
      </c>
      <c r="E368" s="98" t="s">
        <v>1613</v>
      </c>
      <c r="F368" s="98" t="s">
        <v>1614</v>
      </c>
      <c r="G368" s="98" t="s">
        <v>1610</v>
      </c>
      <c r="H368" s="98" t="s">
        <v>740</v>
      </c>
    </row>
    <row r="369" spans="1:8" x14ac:dyDescent="0.15">
      <c r="A369" s="98">
        <v>368</v>
      </c>
      <c r="B369" s="98" t="s">
        <v>1602</v>
      </c>
      <c r="C369" s="98" t="s">
        <v>1604</v>
      </c>
      <c r="D369" s="98" t="s">
        <v>1605</v>
      </c>
      <c r="E369" s="98" t="s">
        <v>788</v>
      </c>
      <c r="F369" s="98" t="s">
        <v>1615</v>
      </c>
      <c r="G369" s="98" t="s">
        <v>1610</v>
      </c>
      <c r="H369" s="98" t="s">
        <v>740</v>
      </c>
    </row>
    <row r="370" spans="1:8" x14ac:dyDescent="0.15">
      <c r="A370" s="98">
        <v>369</v>
      </c>
      <c r="B370" s="98" t="s">
        <v>1602</v>
      </c>
      <c r="C370" s="98" t="s">
        <v>1604</v>
      </c>
      <c r="D370" s="98" t="s">
        <v>1605</v>
      </c>
      <c r="E370" s="98" t="s">
        <v>1616</v>
      </c>
      <c r="F370" s="98" t="s">
        <v>1617</v>
      </c>
      <c r="G370" s="98" t="s">
        <v>1610</v>
      </c>
      <c r="H370" s="98" t="s">
        <v>740</v>
      </c>
    </row>
    <row r="371" spans="1:8" x14ac:dyDescent="0.15">
      <c r="A371" s="98">
        <v>370</v>
      </c>
      <c r="B371" s="98" t="s">
        <v>1602</v>
      </c>
      <c r="C371" s="98" t="s">
        <v>1604</v>
      </c>
      <c r="D371" s="98" t="s">
        <v>1605</v>
      </c>
      <c r="E371" s="98" t="s">
        <v>1618</v>
      </c>
      <c r="F371" s="98" t="s">
        <v>1619</v>
      </c>
      <c r="G371" s="98" t="s">
        <v>1610</v>
      </c>
      <c r="H371" s="98" t="s">
        <v>740</v>
      </c>
    </row>
    <row r="372" spans="1:8" x14ac:dyDescent="0.15">
      <c r="A372" s="98">
        <v>371</v>
      </c>
      <c r="B372" s="98" t="s">
        <v>1602</v>
      </c>
      <c r="C372" s="98" t="s">
        <v>1620</v>
      </c>
      <c r="D372" s="98" t="s">
        <v>1621</v>
      </c>
      <c r="E372" s="98" t="s">
        <v>1622</v>
      </c>
      <c r="F372" s="98" t="s">
        <v>1623</v>
      </c>
      <c r="G372" s="98" t="s">
        <v>754</v>
      </c>
      <c r="H372" s="98" t="s">
        <v>740</v>
      </c>
    </row>
    <row r="373" spans="1:8" x14ac:dyDescent="0.15">
      <c r="A373" s="98">
        <v>372</v>
      </c>
      <c r="B373" s="98" t="s">
        <v>1602</v>
      </c>
      <c r="C373" s="98" t="s">
        <v>1620</v>
      </c>
      <c r="D373" s="98" t="s">
        <v>1621</v>
      </c>
      <c r="E373" s="98" t="s">
        <v>1624</v>
      </c>
      <c r="F373" s="98" t="s">
        <v>1625</v>
      </c>
      <c r="G373" s="98" t="s">
        <v>1610</v>
      </c>
      <c r="H373" s="98" t="s">
        <v>740</v>
      </c>
    </row>
    <row r="374" spans="1:8" x14ac:dyDescent="0.15">
      <c r="A374" s="98">
        <v>373</v>
      </c>
      <c r="B374" s="98" t="s">
        <v>1602</v>
      </c>
      <c r="C374" s="98" t="s">
        <v>1620</v>
      </c>
      <c r="D374" s="98" t="s">
        <v>1621</v>
      </c>
      <c r="E374" s="98" t="s">
        <v>1626</v>
      </c>
      <c r="F374" s="98" t="s">
        <v>1627</v>
      </c>
      <c r="G374" s="98" t="s">
        <v>1610</v>
      </c>
      <c r="H374" s="98" t="s">
        <v>740</v>
      </c>
    </row>
    <row r="375" spans="1:8" x14ac:dyDescent="0.15">
      <c r="A375" s="98">
        <v>374</v>
      </c>
      <c r="B375" s="98" t="s">
        <v>1602</v>
      </c>
      <c r="C375" s="98" t="s">
        <v>1620</v>
      </c>
      <c r="D375" s="98" t="s">
        <v>1621</v>
      </c>
      <c r="E375" s="98" t="s">
        <v>1628</v>
      </c>
      <c r="F375" s="98" t="s">
        <v>1629</v>
      </c>
      <c r="G375" s="98" t="s">
        <v>1610</v>
      </c>
      <c r="H375" s="98" t="s">
        <v>740</v>
      </c>
    </row>
    <row r="376" spans="1:8" x14ac:dyDescent="0.15">
      <c r="A376" s="98">
        <v>375</v>
      </c>
      <c r="B376" s="98" t="s">
        <v>1630</v>
      </c>
      <c r="C376" s="98" t="s">
        <v>1632</v>
      </c>
      <c r="D376" s="98" t="s">
        <v>1633</v>
      </c>
      <c r="E376" s="98" t="s">
        <v>1634</v>
      </c>
      <c r="F376" s="98" t="s">
        <v>1635</v>
      </c>
      <c r="G376" s="98" t="s">
        <v>1636</v>
      </c>
      <c r="H376" s="98" t="s">
        <v>740</v>
      </c>
    </row>
    <row r="377" spans="1:8" x14ac:dyDescent="0.15">
      <c r="A377" s="98">
        <v>376</v>
      </c>
      <c r="B377" s="98" t="s">
        <v>1630</v>
      </c>
      <c r="C377" s="98" t="s">
        <v>1632</v>
      </c>
      <c r="D377" s="98" t="s">
        <v>1633</v>
      </c>
      <c r="E377" s="98" t="s">
        <v>985</v>
      </c>
      <c r="F377" s="98" t="s">
        <v>986</v>
      </c>
      <c r="G377" s="98" t="s">
        <v>987</v>
      </c>
      <c r="H377" s="98" t="s">
        <v>740</v>
      </c>
    </row>
    <row r="378" spans="1:8" x14ac:dyDescent="0.15">
      <c r="A378" s="98">
        <v>377</v>
      </c>
      <c r="B378" s="98" t="s">
        <v>1630</v>
      </c>
      <c r="C378" s="98" t="s">
        <v>1632</v>
      </c>
      <c r="D378" s="98" t="s">
        <v>1633</v>
      </c>
      <c r="E378" s="98" t="s">
        <v>1637</v>
      </c>
      <c r="F378" s="98" t="s">
        <v>1638</v>
      </c>
      <c r="G378" s="98" t="s">
        <v>1636</v>
      </c>
      <c r="H378" s="98" t="s">
        <v>740</v>
      </c>
    </row>
    <row r="379" spans="1:8" x14ac:dyDescent="0.15">
      <c r="A379" s="98">
        <v>378</v>
      </c>
      <c r="B379" s="98" t="s">
        <v>1630</v>
      </c>
      <c r="C379" s="98" t="s">
        <v>1639</v>
      </c>
      <c r="D379" s="98" t="s">
        <v>1640</v>
      </c>
      <c r="E379" s="98" t="s">
        <v>1641</v>
      </c>
      <c r="F379" s="98" t="s">
        <v>1642</v>
      </c>
      <c r="G379" s="98" t="s">
        <v>1636</v>
      </c>
      <c r="H379" s="98" t="s">
        <v>740</v>
      </c>
    </row>
    <row r="380" spans="1:8" x14ac:dyDescent="0.15">
      <c r="A380" s="98">
        <v>379</v>
      </c>
      <c r="B380" s="98" t="s">
        <v>1630</v>
      </c>
      <c r="C380" s="98" t="s">
        <v>1639</v>
      </c>
      <c r="D380" s="98" t="s">
        <v>1640</v>
      </c>
      <c r="E380" s="98" t="s">
        <v>1637</v>
      </c>
      <c r="F380" s="98" t="s">
        <v>1638</v>
      </c>
      <c r="G380" s="98" t="s">
        <v>1636</v>
      </c>
      <c r="H380" s="98" t="s">
        <v>740</v>
      </c>
    </row>
    <row r="381" spans="1:8" x14ac:dyDescent="0.15">
      <c r="A381" s="98">
        <v>380</v>
      </c>
      <c r="B381" s="98" t="s">
        <v>1630</v>
      </c>
      <c r="C381" s="98" t="s">
        <v>1643</v>
      </c>
      <c r="D381" s="98" t="s">
        <v>1644</v>
      </c>
      <c r="E381" s="98" t="s">
        <v>1637</v>
      </c>
      <c r="F381" s="98" t="s">
        <v>1638</v>
      </c>
      <c r="G381" s="98" t="s">
        <v>1636</v>
      </c>
      <c r="H381" s="98" t="s">
        <v>740</v>
      </c>
    </row>
    <row r="382" spans="1:8" x14ac:dyDescent="0.15">
      <c r="A382" s="98">
        <v>381</v>
      </c>
      <c r="B382" s="98" t="s">
        <v>1630</v>
      </c>
      <c r="C382" s="98" t="s">
        <v>1643</v>
      </c>
      <c r="D382" s="98" t="s">
        <v>1644</v>
      </c>
      <c r="E382" s="98" t="s">
        <v>1645</v>
      </c>
      <c r="F382" s="98" t="s">
        <v>1646</v>
      </c>
      <c r="G382" s="98" t="s">
        <v>1636</v>
      </c>
      <c r="H382" s="98" t="s">
        <v>740</v>
      </c>
    </row>
    <row r="383" spans="1:8" x14ac:dyDescent="0.15">
      <c r="A383" s="98">
        <v>382</v>
      </c>
      <c r="B383" s="98" t="s">
        <v>1630</v>
      </c>
      <c r="C383" s="98" t="s">
        <v>1647</v>
      </c>
      <c r="D383" s="98" t="s">
        <v>1648</v>
      </c>
      <c r="E383" s="98" t="s">
        <v>985</v>
      </c>
      <c r="F383" s="98" t="s">
        <v>986</v>
      </c>
      <c r="G383" s="98" t="s">
        <v>987</v>
      </c>
      <c r="H383" s="98" t="s">
        <v>740</v>
      </c>
    </row>
    <row r="384" spans="1:8" x14ac:dyDescent="0.15">
      <c r="A384" s="98">
        <v>383</v>
      </c>
      <c r="B384" s="98" t="s">
        <v>1630</v>
      </c>
      <c r="C384" s="98" t="s">
        <v>1647</v>
      </c>
      <c r="D384" s="98" t="s">
        <v>1648</v>
      </c>
      <c r="E384" s="98" t="s">
        <v>1637</v>
      </c>
      <c r="F384" s="98" t="s">
        <v>1638</v>
      </c>
      <c r="G384" s="98" t="s">
        <v>1636</v>
      </c>
      <c r="H384" s="98" t="s">
        <v>740</v>
      </c>
    </row>
    <row r="385" spans="1:8" x14ac:dyDescent="0.15">
      <c r="A385" s="98">
        <v>384</v>
      </c>
      <c r="B385" s="98" t="s">
        <v>1630</v>
      </c>
      <c r="C385" s="98" t="s">
        <v>1649</v>
      </c>
      <c r="D385" s="98" t="s">
        <v>1650</v>
      </c>
      <c r="E385" s="98" t="s">
        <v>1637</v>
      </c>
      <c r="F385" s="98" t="s">
        <v>1638</v>
      </c>
      <c r="G385" s="98" t="s">
        <v>1636</v>
      </c>
      <c r="H385" s="98" t="s">
        <v>740</v>
      </c>
    </row>
    <row r="386" spans="1:8" x14ac:dyDescent="0.15">
      <c r="A386" s="98">
        <v>385</v>
      </c>
      <c r="B386" s="98" t="s">
        <v>1630</v>
      </c>
      <c r="C386" s="98" t="s">
        <v>1630</v>
      </c>
      <c r="D386" s="98" t="s">
        <v>1631</v>
      </c>
      <c r="E386" s="98" t="s">
        <v>1637</v>
      </c>
      <c r="F386" s="98" t="s">
        <v>1638</v>
      </c>
      <c r="G386" s="98" t="s">
        <v>1636</v>
      </c>
      <c r="H386" s="98" t="s">
        <v>740</v>
      </c>
    </row>
    <row r="387" spans="1:8" x14ac:dyDescent="0.15">
      <c r="A387" s="98">
        <v>386</v>
      </c>
      <c r="B387" s="98" t="s">
        <v>1630</v>
      </c>
      <c r="C387" s="98" t="s">
        <v>1651</v>
      </c>
      <c r="D387" s="98" t="s">
        <v>1652</v>
      </c>
      <c r="E387" s="98" t="s">
        <v>1653</v>
      </c>
      <c r="F387" s="98" t="s">
        <v>1654</v>
      </c>
      <c r="G387" s="98" t="s">
        <v>1636</v>
      </c>
      <c r="H387" s="98" t="s">
        <v>740</v>
      </c>
    </row>
    <row r="388" spans="1:8" x14ac:dyDescent="0.15">
      <c r="A388" s="98">
        <v>387</v>
      </c>
      <c r="B388" s="98" t="s">
        <v>1630</v>
      </c>
      <c r="C388" s="98" t="s">
        <v>1651</v>
      </c>
      <c r="D388" s="98" t="s">
        <v>1652</v>
      </c>
      <c r="E388" s="98" t="s">
        <v>1637</v>
      </c>
      <c r="F388" s="98" t="s">
        <v>1638</v>
      </c>
      <c r="G388" s="98" t="s">
        <v>1636</v>
      </c>
      <c r="H388" s="98" t="s">
        <v>740</v>
      </c>
    </row>
    <row r="389" spans="1:8" x14ac:dyDescent="0.15">
      <c r="A389" s="98">
        <v>388</v>
      </c>
      <c r="B389" s="98" t="s">
        <v>1655</v>
      </c>
      <c r="C389" s="98" t="s">
        <v>1657</v>
      </c>
      <c r="D389" s="98" t="s">
        <v>1658</v>
      </c>
      <c r="E389" s="98" t="s">
        <v>1659</v>
      </c>
      <c r="F389" s="98" t="s">
        <v>1660</v>
      </c>
      <c r="G389" s="98" t="s">
        <v>1661</v>
      </c>
      <c r="H389" s="98" t="s">
        <v>833</v>
      </c>
    </row>
    <row r="390" spans="1:8" x14ac:dyDescent="0.15">
      <c r="A390" s="98">
        <v>389</v>
      </c>
      <c r="B390" s="98" t="s">
        <v>1655</v>
      </c>
      <c r="C390" s="98" t="s">
        <v>1657</v>
      </c>
      <c r="D390" s="98" t="s">
        <v>1658</v>
      </c>
      <c r="E390" s="98" t="s">
        <v>898</v>
      </c>
      <c r="F390" s="98" t="s">
        <v>1662</v>
      </c>
      <c r="G390" s="98" t="s">
        <v>1661</v>
      </c>
      <c r="H390" s="98" t="s">
        <v>740</v>
      </c>
    </row>
    <row r="391" spans="1:8" x14ac:dyDescent="0.15">
      <c r="A391" s="98">
        <v>390</v>
      </c>
      <c r="B391" s="98" t="s">
        <v>1655</v>
      </c>
      <c r="C391" s="98" t="s">
        <v>1657</v>
      </c>
      <c r="D391" s="98" t="s">
        <v>1658</v>
      </c>
      <c r="E391" s="98" t="s">
        <v>1663</v>
      </c>
      <c r="F391" s="98" t="s">
        <v>1664</v>
      </c>
      <c r="G391" s="98" t="s">
        <v>1661</v>
      </c>
      <c r="H391" s="98" t="s">
        <v>740</v>
      </c>
    </row>
    <row r="392" spans="1:8" x14ac:dyDescent="0.15">
      <c r="A392" s="98">
        <v>391</v>
      </c>
      <c r="B392" s="98" t="s">
        <v>1655</v>
      </c>
      <c r="C392" s="98" t="s">
        <v>1665</v>
      </c>
      <c r="D392" s="98" t="s">
        <v>1666</v>
      </c>
      <c r="E392" s="98" t="s">
        <v>825</v>
      </c>
      <c r="F392" s="98" t="s">
        <v>826</v>
      </c>
      <c r="G392" s="98" t="s">
        <v>827</v>
      </c>
      <c r="H392" s="98" t="s">
        <v>740</v>
      </c>
    </row>
    <row r="393" spans="1:8" x14ac:dyDescent="0.15">
      <c r="A393" s="98">
        <v>392</v>
      </c>
      <c r="B393" s="98" t="s">
        <v>1655</v>
      </c>
      <c r="C393" s="98" t="s">
        <v>1665</v>
      </c>
      <c r="D393" s="98" t="s">
        <v>1666</v>
      </c>
      <c r="E393" s="98" t="s">
        <v>1667</v>
      </c>
      <c r="F393" s="98" t="s">
        <v>1668</v>
      </c>
      <c r="G393" s="98" t="s">
        <v>1661</v>
      </c>
      <c r="H393" s="98" t="s">
        <v>740</v>
      </c>
    </row>
    <row r="394" spans="1:8" x14ac:dyDescent="0.15">
      <c r="A394" s="98">
        <v>393</v>
      </c>
      <c r="B394" s="98" t="s">
        <v>1655</v>
      </c>
      <c r="C394" s="98" t="s">
        <v>1665</v>
      </c>
      <c r="D394" s="98" t="s">
        <v>1666</v>
      </c>
      <c r="E394" s="98" t="s">
        <v>1669</v>
      </c>
      <c r="F394" s="98" t="s">
        <v>1670</v>
      </c>
      <c r="G394" s="98" t="s">
        <v>1661</v>
      </c>
      <c r="H394" s="98" t="s">
        <v>740</v>
      </c>
    </row>
    <row r="395" spans="1:8" x14ac:dyDescent="0.15">
      <c r="A395" s="98">
        <v>394</v>
      </c>
      <c r="B395" s="98" t="s">
        <v>1655</v>
      </c>
      <c r="C395" s="98" t="s">
        <v>1665</v>
      </c>
      <c r="D395" s="98" t="s">
        <v>1666</v>
      </c>
      <c r="E395" s="98" t="s">
        <v>1663</v>
      </c>
      <c r="F395" s="98" t="s">
        <v>1664</v>
      </c>
      <c r="G395" s="98" t="s">
        <v>1661</v>
      </c>
      <c r="H395" s="98" t="s">
        <v>740</v>
      </c>
    </row>
    <row r="396" spans="1:8" x14ac:dyDescent="0.15">
      <c r="A396" s="98">
        <v>395</v>
      </c>
      <c r="B396" s="98" t="s">
        <v>1655</v>
      </c>
      <c r="C396" s="98" t="s">
        <v>1665</v>
      </c>
      <c r="D396" s="98" t="s">
        <v>1666</v>
      </c>
      <c r="E396" s="98" t="s">
        <v>834</v>
      </c>
      <c r="F396" s="98" t="s">
        <v>826</v>
      </c>
      <c r="G396" s="98" t="s">
        <v>835</v>
      </c>
      <c r="H396" s="98" t="s">
        <v>740</v>
      </c>
    </row>
    <row r="397" spans="1:8" x14ac:dyDescent="0.15">
      <c r="A397" s="98">
        <v>396</v>
      </c>
      <c r="B397" s="98" t="s">
        <v>1655</v>
      </c>
      <c r="C397" s="98" t="s">
        <v>1671</v>
      </c>
      <c r="D397" s="98" t="s">
        <v>1672</v>
      </c>
      <c r="E397" s="98" t="s">
        <v>889</v>
      </c>
      <c r="F397" s="98" t="s">
        <v>890</v>
      </c>
      <c r="G397" s="98" t="s">
        <v>891</v>
      </c>
      <c r="H397" s="98" t="s">
        <v>740</v>
      </c>
    </row>
    <row r="398" spans="1:8" x14ac:dyDescent="0.15">
      <c r="A398" s="98">
        <v>397</v>
      </c>
      <c r="B398" s="98" t="s">
        <v>1655</v>
      </c>
      <c r="C398" s="98" t="s">
        <v>1671</v>
      </c>
      <c r="D398" s="98" t="s">
        <v>1672</v>
      </c>
      <c r="E398" s="98" t="s">
        <v>1673</v>
      </c>
      <c r="F398" s="98" t="s">
        <v>1674</v>
      </c>
      <c r="G398" s="98" t="s">
        <v>1661</v>
      </c>
      <c r="H398" s="98" t="s">
        <v>740</v>
      </c>
    </row>
    <row r="399" spans="1:8" x14ac:dyDescent="0.15">
      <c r="A399" s="98">
        <v>398</v>
      </c>
      <c r="B399" s="98" t="s">
        <v>1655</v>
      </c>
      <c r="C399" s="98" t="s">
        <v>1671</v>
      </c>
      <c r="D399" s="98" t="s">
        <v>1672</v>
      </c>
      <c r="E399" s="98" t="s">
        <v>1667</v>
      </c>
      <c r="F399" s="98" t="s">
        <v>1668</v>
      </c>
      <c r="G399" s="98" t="s">
        <v>1661</v>
      </c>
      <c r="H399" s="98" t="s">
        <v>740</v>
      </c>
    </row>
    <row r="400" spans="1:8" x14ac:dyDescent="0.15">
      <c r="A400" s="98">
        <v>399</v>
      </c>
      <c r="B400" s="98" t="s">
        <v>1655</v>
      </c>
      <c r="C400" s="98" t="s">
        <v>1671</v>
      </c>
      <c r="D400" s="98" t="s">
        <v>1672</v>
      </c>
      <c r="E400" s="98" t="s">
        <v>1675</v>
      </c>
      <c r="F400" s="98" t="s">
        <v>1676</v>
      </c>
      <c r="G400" s="98" t="s">
        <v>1661</v>
      </c>
      <c r="H400" s="98" t="s">
        <v>740</v>
      </c>
    </row>
    <row r="401" spans="1:8" x14ac:dyDescent="0.15">
      <c r="A401" s="98">
        <v>400</v>
      </c>
      <c r="B401" s="98" t="s">
        <v>1655</v>
      </c>
      <c r="C401" s="98" t="s">
        <v>1671</v>
      </c>
      <c r="D401" s="98" t="s">
        <v>1672</v>
      </c>
      <c r="E401" s="98" t="s">
        <v>1663</v>
      </c>
      <c r="F401" s="98" t="s">
        <v>1664</v>
      </c>
      <c r="G401" s="98" t="s">
        <v>1661</v>
      </c>
      <c r="H401" s="98" t="s">
        <v>740</v>
      </c>
    </row>
    <row r="402" spans="1:8" x14ac:dyDescent="0.15">
      <c r="A402" s="98">
        <v>401</v>
      </c>
      <c r="B402" s="98" t="s">
        <v>1655</v>
      </c>
      <c r="C402" s="98" t="s">
        <v>1677</v>
      </c>
      <c r="D402" s="98" t="s">
        <v>1678</v>
      </c>
      <c r="E402" s="98" t="s">
        <v>1663</v>
      </c>
      <c r="F402" s="98" t="s">
        <v>1664</v>
      </c>
      <c r="G402" s="98" t="s">
        <v>1661</v>
      </c>
      <c r="H402" s="98" t="s">
        <v>740</v>
      </c>
    </row>
    <row r="403" spans="1:8" x14ac:dyDescent="0.15">
      <c r="A403" s="98">
        <v>402</v>
      </c>
      <c r="B403" s="98" t="s">
        <v>1655</v>
      </c>
      <c r="C403" s="98" t="s">
        <v>1679</v>
      </c>
      <c r="D403" s="98" t="s">
        <v>1680</v>
      </c>
      <c r="E403" s="98" t="s">
        <v>1667</v>
      </c>
      <c r="F403" s="98" t="s">
        <v>1668</v>
      </c>
      <c r="G403" s="98" t="s">
        <v>1661</v>
      </c>
      <c r="H403" s="98" t="s">
        <v>740</v>
      </c>
    </row>
    <row r="404" spans="1:8" x14ac:dyDescent="0.15">
      <c r="A404" s="98">
        <v>403</v>
      </c>
      <c r="B404" s="98" t="s">
        <v>1655</v>
      </c>
      <c r="C404" s="98" t="s">
        <v>1679</v>
      </c>
      <c r="D404" s="98" t="s">
        <v>1680</v>
      </c>
      <c r="E404" s="98" t="s">
        <v>1681</v>
      </c>
      <c r="F404" s="98" t="s">
        <v>1682</v>
      </c>
      <c r="G404" s="98" t="s">
        <v>1661</v>
      </c>
      <c r="H404" s="98" t="s">
        <v>740</v>
      </c>
    </row>
    <row r="405" spans="1:8" x14ac:dyDescent="0.15">
      <c r="A405" s="98">
        <v>404</v>
      </c>
      <c r="B405" s="98" t="s">
        <v>1683</v>
      </c>
      <c r="C405" s="98" t="s">
        <v>1685</v>
      </c>
      <c r="D405" s="98" t="s">
        <v>1686</v>
      </c>
      <c r="E405" s="98" t="s">
        <v>1687</v>
      </c>
      <c r="F405" s="98" t="s">
        <v>1688</v>
      </c>
      <c r="G405" s="98" t="s">
        <v>1689</v>
      </c>
      <c r="H405" s="98" t="s">
        <v>740</v>
      </c>
    </row>
    <row r="406" spans="1:8" x14ac:dyDescent="0.15">
      <c r="A406" s="98">
        <v>405</v>
      </c>
      <c r="B406" s="98" t="s">
        <v>1683</v>
      </c>
      <c r="C406" s="98" t="s">
        <v>1690</v>
      </c>
      <c r="D406" s="98" t="s">
        <v>1691</v>
      </c>
      <c r="E406" s="98" t="s">
        <v>1692</v>
      </c>
      <c r="F406" s="98" t="s">
        <v>1693</v>
      </c>
      <c r="G406" s="98" t="s">
        <v>1689</v>
      </c>
      <c r="H406" s="98" t="s">
        <v>740</v>
      </c>
    </row>
    <row r="407" spans="1:8" x14ac:dyDescent="0.15">
      <c r="A407" s="98">
        <v>406</v>
      </c>
      <c r="B407" s="98" t="s">
        <v>1683</v>
      </c>
      <c r="C407" s="98" t="s">
        <v>1694</v>
      </c>
      <c r="D407" s="98" t="s">
        <v>1695</v>
      </c>
      <c r="E407" s="98" t="s">
        <v>1027</v>
      </c>
      <c r="F407" s="98" t="s">
        <v>1028</v>
      </c>
      <c r="G407" s="98" t="s">
        <v>1029</v>
      </c>
      <c r="H407" s="98" t="s">
        <v>740</v>
      </c>
    </row>
    <row r="408" spans="1:8" x14ac:dyDescent="0.15">
      <c r="A408" s="98">
        <v>407</v>
      </c>
      <c r="B408" s="98" t="s">
        <v>1683</v>
      </c>
      <c r="C408" s="98" t="s">
        <v>1694</v>
      </c>
      <c r="D408" s="98" t="s">
        <v>1695</v>
      </c>
      <c r="E408" s="98" t="s">
        <v>1687</v>
      </c>
      <c r="F408" s="98" t="s">
        <v>1688</v>
      </c>
      <c r="G408" s="98" t="s">
        <v>1689</v>
      </c>
      <c r="H408" s="98" t="s">
        <v>740</v>
      </c>
    </row>
    <row r="409" spans="1:8" x14ac:dyDescent="0.15">
      <c r="A409" s="98">
        <v>408</v>
      </c>
      <c r="B409" s="98" t="s">
        <v>1683</v>
      </c>
      <c r="C409" s="98" t="s">
        <v>1696</v>
      </c>
      <c r="D409" s="98" t="s">
        <v>1697</v>
      </c>
      <c r="E409" s="98" t="s">
        <v>1698</v>
      </c>
      <c r="F409" s="98" t="s">
        <v>1699</v>
      </c>
      <c r="G409" s="98" t="s">
        <v>1689</v>
      </c>
      <c r="H409" s="98" t="s">
        <v>740</v>
      </c>
    </row>
    <row r="410" spans="1:8" x14ac:dyDescent="0.15">
      <c r="A410" s="98">
        <v>409</v>
      </c>
      <c r="B410" s="98" t="s">
        <v>1700</v>
      </c>
      <c r="C410" s="98" t="s">
        <v>1702</v>
      </c>
      <c r="D410" s="98" t="s">
        <v>1703</v>
      </c>
      <c r="E410" s="98" t="s">
        <v>1027</v>
      </c>
      <c r="F410" s="98" t="s">
        <v>1028</v>
      </c>
      <c r="G410" s="98" t="s">
        <v>1029</v>
      </c>
      <c r="H410" s="98" t="s">
        <v>740</v>
      </c>
    </row>
    <row r="411" spans="1:8" x14ac:dyDescent="0.15">
      <c r="A411" s="98">
        <v>410</v>
      </c>
      <c r="B411" s="98" t="s">
        <v>1700</v>
      </c>
      <c r="C411" s="98" t="s">
        <v>1702</v>
      </c>
      <c r="D411" s="98" t="s">
        <v>1703</v>
      </c>
      <c r="E411" s="98" t="s">
        <v>1704</v>
      </c>
      <c r="F411" s="98" t="s">
        <v>1705</v>
      </c>
      <c r="G411" s="98" t="s">
        <v>1706</v>
      </c>
      <c r="H411" s="98" t="s">
        <v>740</v>
      </c>
    </row>
    <row r="412" spans="1:8" x14ac:dyDescent="0.15">
      <c r="A412" s="98">
        <v>411</v>
      </c>
      <c r="B412" s="98" t="s">
        <v>1700</v>
      </c>
      <c r="C412" s="98" t="s">
        <v>1702</v>
      </c>
      <c r="D412" s="98" t="s">
        <v>1703</v>
      </c>
      <c r="E412" s="98" t="s">
        <v>1707</v>
      </c>
      <c r="F412" s="98" t="s">
        <v>1708</v>
      </c>
      <c r="G412" s="98" t="s">
        <v>1706</v>
      </c>
      <c r="H412" s="98" t="s">
        <v>740</v>
      </c>
    </row>
    <row r="413" spans="1:8" x14ac:dyDescent="0.15">
      <c r="A413" s="98">
        <v>412</v>
      </c>
      <c r="B413" s="98" t="s">
        <v>1709</v>
      </c>
      <c r="C413" s="98" t="s">
        <v>1709</v>
      </c>
      <c r="D413" s="98" t="s">
        <v>1710</v>
      </c>
      <c r="E413" s="98" t="s">
        <v>1711</v>
      </c>
      <c r="F413" s="98" t="s">
        <v>1712</v>
      </c>
      <c r="G413" s="98" t="s">
        <v>1713</v>
      </c>
      <c r="H413" s="98" t="s">
        <v>833</v>
      </c>
    </row>
    <row r="414" spans="1:8" x14ac:dyDescent="0.15">
      <c r="A414" s="98">
        <v>413</v>
      </c>
      <c r="B414" s="98" t="s">
        <v>1709</v>
      </c>
      <c r="C414" s="98" t="s">
        <v>1709</v>
      </c>
      <c r="D414" s="98" t="s">
        <v>1710</v>
      </c>
      <c r="E414" s="98" t="s">
        <v>1714</v>
      </c>
      <c r="F414" s="98" t="s">
        <v>1715</v>
      </c>
      <c r="G414" s="98" t="s">
        <v>1713</v>
      </c>
      <c r="H414" s="98" t="s">
        <v>740</v>
      </c>
    </row>
    <row r="415" spans="1:8" x14ac:dyDescent="0.15">
      <c r="A415" s="98">
        <v>414</v>
      </c>
      <c r="B415" s="98" t="s">
        <v>1709</v>
      </c>
      <c r="C415" s="98" t="s">
        <v>1709</v>
      </c>
      <c r="D415" s="98" t="s">
        <v>1710</v>
      </c>
      <c r="E415" s="98" t="s">
        <v>1716</v>
      </c>
      <c r="F415" s="98" t="s">
        <v>1717</v>
      </c>
      <c r="G415" s="98" t="s">
        <v>1713</v>
      </c>
      <c r="H415" s="98" t="s">
        <v>833</v>
      </c>
    </row>
    <row r="416" spans="1:8" x14ac:dyDescent="0.15">
      <c r="A416" s="98">
        <v>415</v>
      </c>
      <c r="B416" s="98" t="s">
        <v>1709</v>
      </c>
      <c r="C416" s="98" t="s">
        <v>1709</v>
      </c>
      <c r="D416" s="98" t="s">
        <v>1710</v>
      </c>
      <c r="E416" s="98" t="s">
        <v>1718</v>
      </c>
      <c r="F416" s="98" t="s">
        <v>1719</v>
      </c>
      <c r="G416" s="98" t="s">
        <v>1713</v>
      </c>
      <c r="H416" s="98" t="s">
        <v>928</v>
      </c>
    </row>
    <row r="417" spans="1:8" x14ac:dyDescent="0.15">
      <c r="A417" s="98">
        <v>416</v>
      </c>
      <c r="B417" s="98" t="s">
        <v>1709</v>
      </c>
      <c r="C417" s="98" t="s">
        <v>1709</v>
      </c>
      <c r="D417" s="98" t="s">
        <v>1710</v>
      </c>
      <c r="E417" s="98" t="s">
        <v>1718</v>
      </c>
      <c r="F417" s="98" t="s">
        <v>1719</v>
      </c>
      <c r="G417" s="98" t="s">
        <v>1713</v>
      </c>
      <c r="H417" s="98" t="s">
        <v>1061</v>
      </c>
    </row>
    <row r="418" spans="1:8" x14ac:dyDescent="0.15">
      <c r="A418" s="98">
        <v>417</v>
      </c>
      <c r="B418" s="98" t="s">
        <v>1709</v>
      </c>
      <c r="C418" s="98" t="s">
        <v>1709</v>
      </c>
      <c r="D418" s="98" t="s">
        <v>1710</v>
      </c>
      <c r="E418" s="98" t="s">
        <v>985</v>
      </c>
      <c r="F418" s="98" t="s">
        <v>986</v>
      </c>
      <c r="G418" s="98" t="s">
        <v>987</v>
      </c>
      <c r="H418" s="98" t="s">
        <v>740</v>
      </c>
    </row>
    <row r="419" spans="1:8" x14ac:dyDescent="0.15">
      <c r="A419" s="98">
        <v>418</v>
      </c>
      <c r="B419" s="98" t="s">
        <v>1709</v>
      </c>
      <c r="C419" s="98" t="s">
        <v>1709</v>
      </c>
      <c r="D419" s="98" t="s">
        <v>1710</v>
      </c>
      <c r="E419" s="98" t="s">
        <v>1720</v>
      </c>
      <c r="F419" s="98" t="s">
        <v>1721</v>
      </c>
      <c r="G419" s="98" t="s">
        <v>1713</v>
      </c>
      <c r="H419" s="98" t="s">
        <v>740</v>
      </c>
    </row>
    <row r="420" spans="1:8" x14ac:dyDescent="0.15">
      <c r="A420" s="98">
        <v>419</v>
      </c>
      <c r="B420" s="98" t="s">
        <v>1709</v>
      </c>
      <c r="C420" s="98" t="s">
        <v>1709</v>
      </c>
      <c r="D420" s="98" t="s">
        <v>1710</v>
      </c>
      <c r="E420" s="98" t="s">
        <v>1722</v>
      </c>
      <c r="F420" s="98" t="s">
        <v>1723</v>
      </c>
      <c r="G420" s="98" t="s">
        <v>1713</v>
      </c>
      <c r="H420" s="98" t="s">
        <v>740</v>
      </c>
    </row>
    <row r="421" spans="1:8" x14ac:dyDescent="0.15">
      <c r="A421" s="98">
        <v>420</v>
      </c>
      <c r="B421" s="98" t="s">
        <v>1709</v>
      </c>
      <c r="C421" s="98" t="s">
        <v>1709</v>
      </c>
      <c r="D421" s="98" t="s">
        <v>1710</v>
      </c>
      <c r="E421" s="98" t="s">
        <v>1724</v>
      </c>
      <c r="F421" s="98" t="s">
        <v>1725</v>
      </c>
      <c r="G421" s="98" t="s">
        <v>1713</v>
      </c>
      <c r="H421" s="98" t="s">
        <v>740</v>
      </c>
    </row>
    <row r="422" spans="1:8" x14ac:dyDescent="0.15">
      <c r="A422" s="98">
        <v>421</v>
      </c>
      <c r="B422" s="98" t="s">
        <v>1709</v>
      </c>
      <c r="C422" s="98" t="s">
        <v>1709</v>
      </c>
      <c r="D422" s="98" t="s">
        <v>1710</v>
      </c>
      <c r="E422" s="98" t="s">
        <v>1726</v>
      </c>
      <c r="F422" s="98" t="s">
        <v>1727</v>
      </c>
      <c r="G422" s="98" t="s">
        <v>1713</v>
      </c>
      <c r="H422" s="98" t="s">
        <v>740</v>
      </c>
    </row>
    <row r="423" spans="1:8" x14ac:dyDescent="0.15">
      <c r="A423" s="98">
        <v>422</v>
      </c>
      <c r="B423" s="98" t="s">
        <v>1709</v>
      </c>
      <c r="C423" s="98" t="s">
        <v>1709</v>
      </c>
      <c r="D423" s="98" t="s">
        <v>1710</v>
      </c>
      <c r="E423" s="98" t="s">
        <v>1728</v>
      </c>
      <c r="F423" s="98" t="s">
        <v>1729</v>
      </c>
      <c r="G423" s="98" t="s">
        <v>987</v>
      </c>
      <c r="H423" s="98" t="s">
        <v>833</v>
      </c>
    </row>
    <row r="424" spans="1:8" x14ac:dyDescent="0.15">
      <c r="A424" s="98">
        <v>423</v>
      </c>
      <c r="B424" s="98" t="s">
        <v>1709</v>
      </c>
      <c r="C424" s="98" t="s">
        <v>1709</v>
      </c>
      <c r="D424" s="98" t="s">
        <v>1710</v>
      </c>
      <c r="E424" s="98" t="s">
        <v>973</v>
      </c>
      <c r="F424" s="98" t="s">
        <v>974</v>
      </c>
      <c r="G424" s="98" t="s">
        <v>975</v>
      </c>
      <c r="H424" s="98" t="s">
        <v>740</v>
      </c>
    </row>
    <row r="425" spans="1:8" x14ac:dyDescent="0.15">
      <c r="A425" s="98">
        <v>424</v>
      </c>
      <c r="B425" s="98" t="s">
        <v>1730</v>
      </c>
      <c r="C425" s="98" t="s">
        <v>1732</v>
      </c>
      <c r="D425" s="98" t="s">
        <v>1733</v>
      </c>
      <c r="E425" s="98" t="s">
        <v>1734</v>
      </c>
      <c r="F425" s="98" t="s">
        <v>1735</v>
      </c>
      <c r="G425" s="98" t="s">
        <v>1713</v>
      </c>
      <c r="H425" s="98" t="s">
        <v>740</v>
      </c>
    </row>
    <row r="426" spans="1:8" x14ac:dyDescent="0.15">
      <c r="A426" s="98">
        <v>425</v>
      </c>
      <c r="B426" s="98" t="s">
        <v>1730</v>
      </c>
      <c r="C426" s="98" t="s">
        <v>1732</v>
      </c>
      <c r="D426" s="98" t="s">
        <v>1733</v>
      </c>
      <c r="E426" s="98" t="s">
        <v>1736</v>
      </c>
      <c r="F426" s="98" t="s">
        <v>1737</v>
      </c>
      <c r="G426" s="98" t="s">
        <v>1713</v>
      </c>
      <c r="H426" s="98" t="s">
        <v>740</v>
      </c>
    </row>
    <row r="427" spans="1:8" x14ac:dyDescent="0.15">
      <c r="A427" s="98">
        <v>426</v>
      </c>
      <c r="B427" s="98" t="s">
        <v>1730</v>
      </c>
      <c r="C427" s="98" t="s">
        <v>1738</v>
      </c>
      <c r="D427" s="98" t="s">
        <v>1739</v>
      </c>
      <c r="E427" s="98" t="s">
        <v>898</v>
      </c>
      <c r="F427" s="98" t="s">
        <v>1740</v>
      </c>
      <c r="G427" s="98" t="s">
        <v>1713</v>
      </c>
      <c r="H427" s="98" t="s">
        <v>740</v>
      </c>
    </row>
    <row r="428" spans="1:8" x14ac:dyDescent="0.15">
      <c r="A428" s="98">
        <v>427</v>
      </c>
      <c r="B428" s="98" t="s">
        <v>1730</v>
      </c>
      <c r="C428" s="98" t="s">
        <v>1448</v>
      </c>
      <c r="D428" s="98" t="s">
        <v>1741</v>
      </c>
      <c r="E428" s="98" t="s">
        <v>1742</v>
      </c>
      <c r="F428" s="98" t="s">
        <v>1743</v>
      </c>
      <c r="G428" s="98" t="s">
        <v>1713</v>
      </c>
      <c r="H428" s="98" t="s">
        <v>740</v>
      </c>
    </row>
    <row r="429" spans="1:8" x14ac:dyDescent="0.15">
      <c r="A429" s="98">
        <v>428</v>
      </c>
      <c r="B429" s="98" t="s">
        <v>1730</v>
      </c>
      <c r="C429" s="98" t="s">
        <v>1448</v>
      </c>
      <c r="D429" s="98" t="s">
        <v>1741</v>
      </c>
      <c r="E429" s="98" t="s">
        <v>777</v>
      </c>
      <c r="F429" s="98" t="s">
        <v>1744</v>
      </c>
      <c r="G429" s="98" t="s">
        <v>1713</v>
      </c>
      <c r="H429" s="98" t="s">
        <v>740</v>
      </c>
    </row>
    <row r="430" spans="1:8" x14ac:dyDescent="0.15">
      <c r="A430" s="98">
        <v>429</v>
      </c>
      <c r="B430" s="98" t="s">
        <v>1730</v>
      </c>
      <c r="C430" s="98" t="s">
        <v>1745</v>
      </c>
      <c r="D430" s="98" t="s">
        <v>1746</v>
      </c>
      <c r="E430" s="98" t="s">
        <v>898</v>
      </c>
      <c r="F430" s="98" t="s">
        <v>1740</v>
      </c>
      <c r="G430" s="98" t="s">
        <v>1713</v>
      </c>
      <c r="H430" s="98" t="s">
        <v>740</v>
      </c>
    </row>
    <row r="431" spans="1:8" x14ac:dyDescent="0.15">
      <c r="A431" s="98">
        <v>430</v>
      </c>
      <c r="B431" s="98" t="s">
        <v>1730</v>
      </c>
      <c r="C431" s="98" t="s">
        <v>1747</v>
      </c>
      <c r="D431" s="98" t="s">
        <v>1748</v>
      </c>
      <c r="E431" s="98" t="s">
        <v>1736</v>
      </c>
      <c r="F431" s="98" t="s">
        <v>1737</v>
      </c>
      <c r="G431" s="98" t="s">
        <v>1713</v>
      </c>
      <c r="H431" s="98" t="s">
        <v>740</v>
      </c>
    </row>
    <row r="432" spans="1:8" x14ac:dyDescent="0.15">
      <c r="A432" s="98">
        <v>431</v>
      </c>
      <c r="B432" s="98" t="s">
        <v>1730</v>
      </c>
      <c r="C432" s="98" t="s">
        <v>1749</v>
      </c>
      <c r="D432" s="98" t="s">
        <v>1750</v>
      </c>
      <c r="E432" s="98" t="s">
        <v>1506</v>
      </c>
      <c r="F432" s="98" t="s">
        <v>1751</v>
      </c>
      <c r="G432" s="98" t="s">
        <v>1713</v>
      </c>
      <c r="H432" s="98" t="s">
        <v>740</v>
      </c>
    </row>
    <row r="433" spans="1:8" x14ac:dyDescent="0.15">
      <c r="A433" s="98">
        <v>432</v>
      </c>
      <c r="B433" s="98" t="s">
        <v>1730</v>
      </c>
      <c r="C433" s="98" t="s">
        <v>1008</v>
      </c>
      <c r="D433" s="98" t="s">
        <v>1752</v>
      </c>
      <c r="E433" s="98" t="s">
        <v>1753</v>
      </c>
      <c r="F433" s="98" t="s">
        <v>1754</v>
      </c>
      <c r="G433" s="98" t="s">
        <v>1713</v>
      </c>
      <c r="H433" s="98" t="s">
        <v>740</v>
      </c>
    </row>
    <row r="434" spans="1:8" x14ac:dyDescent="0.15">
      <c r="A434" s="98">
        <v>433</v>
      </c>
      <c r="B434" s="98" t="s">
        <v>1730</v>
      </c>
      <c r="C434" s="98" t="s">
        <v>1755</v>
      </c>
      <c r="D434" s="98" t="s">
        <v>1756</v>
      </c>
      <c r="E434" s="98" t="s">
        <v>1757</v>
      </c>
      <c r="F434" s="98" t="s">
        <v>1758</v>
      </c>
      <c r="G434" s="98" t="s">
        <v>1713</v>
      </c>
      <c r="H434" s="98" t="s">
        <v>740</v>
      </c>
    </row>
    <row r="435" spans="1:8" x14ac:dyDescent="0.15">
      <c r="A435" s="98">
        <v>434</v>
      </c>
      <c r="B435" s="98" t="s">
        <v>1730</v>
      </c>
      <c r="C435" s="98" t="s">
        <v>1755</v>
      </c>
      <c r="D435" s="98" t="s">
        <v>1756</v>
      </c>
      <c r="E435" s="98" t="s">
        <v>1106</v>
      </c>
      <c r="F435" s="98" t="s">
        <v>1107</v>
      </c>
      <c r="G435" s="98" t="s">
        <v>987</v>
      </c>
      <c r="H435" s="98" t="s">
        <v>740</v>
      </c>
    </row>
    <row r="436" spans="1:8" x14ac:dyDescent="0.15">
      <c r="A436" s="98">
        <v>435</v>
      </c>
      <c r="B436" s="98" t="s">
        <v>1730</v>
      </c>
      <c r="C436" s="98" t="s">
        <v>1755</v>
      </c>
      <c r="D436" s="98" t="s">
        <v>1756</v>
      </c>
      <c r="E436" s="98" t="s">
        <v>1736</v>
      </c>
      <c r="F436" s="98" t="s">
        <v>1737</v>
      </c>
      <c r="G436" s="98" t="s">
        <v>1713</v>
      </c>
      <c r="H436" s="98" t="s">
        <v>740</v>
      </c>
    </row>
    <row r="437" spans="1:8" x14ac:dyDescent="0.15">
      <c r="A437" s="98">
        <v>436</v>
      </c>
      <c r="B437" s="98" t="s">
        <v>1730</v>
      </c>
      <c r="C437" s="98" t="s">
        <v>1755</v>
      </c>
      <c r="D437" s="98" t="s">
        <v>1756</v>
      </c>
      <c r="E437" s="98" t="s">
        <v>1759</v>
      </c>
      <c r="F437" s="98" t="s">
        <v>1760</v>
      </c>
      <c r="G437" s="98" t="s">
        <v>1713</v>
      </c>
      <c r="H437" s="98" t="s">
        <v>740</v>
      </c>
    </row>
    <row r="438" spans="1:8" x14ac:dyDescent="0.15">
      <c r="A438" s="98">
        <v>437</v>
      </c>
      <c r="B438" s="98" t="s">
        <v>1730</v>
      </c>
      <c r="C438" s="98" t="s">
        <v>1761</v>
      </c>
      <c r="D438" s="98" t="s">
        <v>1762</v>
      </c>
      <c r="E438" s="98" t="s">
        <v>898</v>
      </c>
      <c r="F438" s="98" t="s">
        <v>1740</v>
      </c>
      <c r="G438" s="98" t="s">
        <v>1713</v>
      </c>
      <c r="H438" s="98" t="s">
        <v>740</v>
      </c>
    </row>
    <row r="439" spans="1:8" x14ac:dyDescent="0.15">
      <c r="A439" s="98">
        <v>438</v>
      </c>
      <c r="B439" s="98" t="s">
        <v>1730</v>
      </c>
      <c r="C439" s="98" t="s">
        <v>1763</v>
      </c>
      <c r="D439" s="98" t="s">
        <v>1764</v>
      </c>
      <c r="E439" s="98" t="s">
        <v>1757</v>
      </c>
      <c r="F439" s="98" t="s">
        <v>1758</v>
      </c>
      <c r="G439" s="98" t="s">
        <v>1713</v>
      </c>
      <c r="H439" s="98" t="s">
        <v>740</v>
      </c>
    </row>
    <row r="440" spans="1:8" x14ac:dyDescent="0.15">
      <c r="A440" s="98">
        <v>439</v>
      </c>
      <c r="B440" s="98" t="s">
        <v>1730</v>
      </c>
      <c r="C440" s="98" t="s">
        <v>1763</v>
      </c>
      <c r="D440" s="98" t="s">
        <v>1764</v>
      </c>
      <c r="E440" s="98" t="s">
        <v>1765</v>
      </c>
      <c r="F440" s="98" t="s">
        <v>1766</v>
      </c>
      <c r="G440" s="98" t="s">
        <v>1713</v>
      </c>
      <c r="H440" s="98" t="s">
        <v>740</v>
      </c>
    </row>
    <row r="441" spans="1:8" x14ac:dyDescent="0.15">
      <c r="A441" s="98">
        <v>440</v>
      </c>
      <c r="B441" s="98" t="s">
        <v>1730</v>
      </c>
      <c r="C441" s="98" t="s">
        <v>1763</v>
      </c>
      <c r="D441" s="98" t="s">
        <v>1764</v>
      </c>
      <c r="E441" s="98" t="s">
        <v>1506</v>
      </c>
      <c r="F441" s="98" t="s">
        <v>1751</v>
      </c>
      <c r="G441" s="98" t="s">
        <v>1713</v>
      </c>
      <c r="H441" s="98" t="s">
        <v>740</v>
      </c>
    </row>
    <row r="442" spans="1:8" x14ac:dyDescent="0.15">
      <c r="A442" s="98">
        <v>441</v>
      </c>
      <c r="B442" s="98" t="s">
        <v>1730</v>
      </c>
      <c r="C442" s="98" t="s">
        <v>1763</v>
      </c>
      <c r="D442" s="98" t="s">
        <v>1764</v>
      </c>
      <c r="E442" s="98" t="s">
        <v>1767</v>
      </c>
      <c r="F442" s="98" t="s">
        <v>1768</v>
      </c>
      <c r="G442" s="98" t="s">
        <v>1713</v>
      </c>
      <c r="H442" s="98" t="s">
        <v>740</v>
      </c>
    </row>
    <row r="443" spans="1:8" x14ac:dyDescent="0.15">
      <c r="A443" s="98">
        <v>442</v>
      </c>
      <c r="B443" s="98" t="s">
        <v>1730</v>
      </c>
      <c r="C443" s="98" t="s">
        <v>1769</v>
      </c>
      <c r="D443" s="98" t="s">
        <v>1770</v>
      </c>
      <c r="E443" s="98" t="s">
        <v>1506</v>
      </c>
      <c r="F443" s="98" t="s">
        <v>1751</v>
      </c>
      <c r="G443" s="98" t="s">
        <v>1713</v>
      </c>
      <c r="H443" s="98" t="s">
        <v>740</v>
      </c>
    </row>
    <row r="444" spans="1:8" x14ac:dyDescent="0.15">
      <c r="A444" s="98">
        <v>443</v>
      </c>
      <c r="B444" s="98" t="s">
        <v>1730</v>
      </c>
      <c r="C444" s="98" t="s">
        <v>1771</v>
      </c>
      <c r="D444" s="98" t="s">
        <v>1772</v>
      </c>
      <c r="E444" s="98" t="s">
        <v>1773</v>
      </c>
      <c r="F444" s="98" t="s">
        <v>1774</v>
      </c>
      <c r="G444" s="98" t="s">
        <v>1713</v>
      </c>
      <c r="H444" s="98" t="s">
        <v>740</v>
      </c>
    </row>
    <row r="445" spans="1:8" x14ac:dyDescent="0.15">
      <c r="A445" s="98">
        <v>444</v>
      </c>
      <c r="B445" s="98" t="s">
        <v>1730</v>
      </c>
      <c r="C445" s="98" t="s">
        <v>1771</v>
      </c>
      <c r="D445" s="98" t="s">
        <v>1772</v>
      </c>
      <c r="E445" s="98" t="s">
        <v>1736</v>
      </c>
      <c r="F445" s="98" t="s">
        <v>1737</v>
      </c>
      <c r="G445" s="98" t="s">
        <v>1713</v>
      </c>
      <c r="H445" s="98" t="s">
        <v>740</v>
      </c>
    </row>
    <row r="446" spans="1:8" x14ac:dyDescent="0.15">
      <c r="A446" s="98">
        <v>445</v>
      </c>
      <c r="B446" s="98" t="s">
        <v>1775</v>
      </c>
      <c r="C446" s="98" t="s">
        <v>1777</v>
      </c>
      <c r="D446" s="98" t="s">
        <v>1778</v>
      </c>
      <c r="E446" s="98" t="s">
        <v>1779</v>
      </c>
      <c r="F446" s="98" t="s">
        <v>1780</v>
      </c>
      <c r="G446" s="98" t="s">
        <v>1781</v>
      </c>
      <c r="H446" s="98" t="s">
        <v>740</v>
      </c>
    </row>
    <row r="447" spans="1:8" x14ac:dyDescent="0.15">
      <c r="A447" s="98">
        <v>446</v>
      </c>
      <c r="B447" s="98" t="s">
        <v>1775</v>
      </c>
      <c r="C447" s="98" t="s">
        <v>1777</v>
      </c>
      <c r="D447" s="98" t="s">
        <v>1778</v>
      </c>
      <c r="E447" s="98" t="s">
        <v>1782</v>
      </c>
      <c r="F447" s="98" t="s">
        <v>1783</v>
      </c>
      <c r="G447" s="98" t="s">
        <v>1781</v>
      </c>
      <c r="H447" s="98" t="s">
        <v>740</v>
      </c>
    </row>
    <row r="448" spans="1:8" x14ac:dyDescent="0.15">
      <c r="A448" s="98">
        <v>447</v>
      </c>
      <c r="B448" s="98" t="s">
        <v>1775</v>
      </c>
      <c r="C448" s="98" t="s">
        <v>1777</v>
      </c>
      <c r="D448" s="98" t="s">
        <v>1778</v>
      </c>
      <c r="E448" s="98" t="s">
        <v>1784</v>
      </c>
      <c r="F448" s="98" t="s">
        <v>1785</v>
      </c>
      <c r="G448" s="98" t="s">
        <v>1781</v>
      </c>
      <c r="H448" s="98" t="s">
        <v>740</v>
      </c>
    </row>
    <row r="449" spans="1:8" x14ac:dyDescent="0.15">
      <c r="A449" s="98">
        <v>448</v>
      </c>
      <c r="B449" s="98" t="s">
        <v>1775</v>
      </c>
      <c r="C449" s="98" t="s">
        <v>1777</v>
      </c>
      <c r="D449" s="98" t="s">
        <v>1778</v>
      </c>
      <c r="E449" s="98" t="s">
        <v>1786</v>
      </c>
      <c r="F449" s="98" t="s">
        <v>1787</v>
      </c>
      <c r="G449" s="98" t="s">
        <v>1781</v>
      </c>
      <c r="H449" s="98" t="s">
        <v>740</v>
      </c>
    </row>
    <row r="450" spans="1:8" x14ac:dyDescent="0.15">
      <c r="A450" s="98">
        <v>449</v>
      </c>
      <c r="B450" s="98" t="s">
        <v>1775</v>
      </c>
      <c r="C450" s="98" t="s">
        <v>1777</v>
      </c>
      <c r="D450" s="98" t="s">
        <v>1778</v>
      </c>
      <c r="E450" s="98" t="s">
        <v>1788</v>
      </c>
      <c r="F450" s="98" t="s">
        <v>1789</v>
      </c>
      <c r="G450" s="98" t="s">
        <v>1781</v>
      </c>
      <c r="H450" s="98" t="s">
        <v>740</v>
      </c>
    </row>
    <row r="451" spans="1:8" x14ac:dyDescent="0.15">
      <c r="A451" s="98">
        <v>450</v>
      </c>
      <c r="B451" s="98" t="s">
        <v>1775</v>
      </c>
      <c r="C451" s="98" t="s">
        <v>1777</v>
      </c>
      <c r="D451" s="98" t="s">
        <v>1778</v>
      </c>
      <c r="E451" s="98" t="s">
        <v>985</v>
      </c>
      <c r="F451" s="98" t="s">
        <v>986</v>
      </c>
      <c r="G451" s="98" t="s">
        <v>987</v>
      </c>
      <c r="H451" s="98" t="s">
        <v>740</v>
      </c>
    </row>
    <row r="452" spans="1:8" x14ac:dyDescent="0.15">
      <c r="A452" s="98">
        <v>451</v>
      </c>
      <c r="B452" s="98" t="s">
        <v>1775</v>
      </c>
      <c r="C452" s="98" t="s">
        <v>1777</v>
      </c>
      <c r="D452" s="98" t="s">
        <v>1778</v>
      </c>
      <c r="E452" s="98" t="s">
        <v>1790</v>
      </c>
      <c r="F452" s="98" t="s">
        <v>1791</v>
      </c>
      <c r="G452" s="98" t="s">
        <v>1781</v>
      </c>
      <c r="H452" s="98" t="s">
        <v>740</v>
      </c>
    </row>
    <row r="453" spans="1:8" x14ac:dyDescent="0.15">
      <c r="A453" s="98">
        <v>452</v>
      </c>
      <c r="B453" s="98" t="s">
        <v>1775</v>
      </c>
      <c r="C453" s="98" t="s">
        <v>1777</v>
      </c>
      <c r="D453" s="98" t="s">
        <v>1778</v>
      </c>
      <c r="E453" s="98" t="s">
        <v>1792</v>
      </c>
      <c r="F453" s="98" t="s">
        <v>1793</v>
      </c>
      <c r="G453" s="98" t="s">
        <v>1781</v>
      </c>
      <c r="H453" s="98" t="s">
        <v>740</v>
      </c>
    </row>
    <row r="454" spans="1:8" x14ac:dyDescent="0.15">
      <c r="A454" s="98">
        <v>453</v>
      </c>
      <c r="B454" s="98" t="s">
        <v>1775</v>
      </c>
      <c r="C454" s="98" t="s">
        <v>1777</v>
      </c>
      <c r="D454" s="98" t="s">
        <v>1778</v>
      </c>
      <c r="E454" s="98" t="s">
        <v>1794</v>
      </c>
      <c r="F454" s="98" t="s">
        <v>1795</v>
      </c>
      <c r="G454" s="98" t="s">
        <v>1781</v>
      </c>
      <c r="H454" s="98" t="s">
        <v>740</v>
      </c>
    </row>
    <row r="455" spans="1:8" x14ac:dyDescent="0.15">
      <c r="A455" s="98">
        <v>454</v>
      </c>
      <c r="B455" s="98" t="s">
        <v>1775</v>
      </c>
      <c r="C455" s="98" t="s">
        <v>1777</v>
      </c>
      <c r="D455" s="98" t="s">
        <v>1778</v>
      </c>
      <c r="E455" s="98" t="s">
        <v>1796</v>
      </c>
      <c r="F455" s="98" t="s">
        <v>1797</v>
      </c>
      <c r="G455" s="98" t="s">
        <v>1781</v>
      </c>
      <c r="H455" s="98" t="s">
        <v>740</v>
      </c>
    </row>
    <row r="456" spans="1:8" x14ac:dyDescent="0.15">
      <c r="A456" s="98">
        <v>455</v>
      </c>
      <c r="B456" s="98" t="s">
        <v>1775</v>
      </c>
      <c r="C456" s="98" t="s">
        <v>1777</v>
      </c>
      <c r="D456" s="98" t="s">
        <v>1778</v>
      </c>
      <c r="E456" s="98" t="s">
        <v>1798</v>
      </c>
      <c r="F456" s="98" t="s">
        <v>1799</v>
      </c>
      <c r="G456" s="98" t="s">
        <v>1781</v>
      </c>
      <c r="H456" s="98" t="s">
        <v>740</v>
      </c>
    </row>
    <row r="457" spans="1:8" x14ac:dyDescent="0.15">
      <c r="A457" s="98">
        <v>456</v>
      </c>
      <c r="B457" s="98" t="s">
        <v>1775</v>
      </c>
      <c r="C457" s="98" t="s">
        <v>1800</v>
      </c>
      <c r="D457" s="98" t="s">
        <v>1801</v>
      </c>
      <c r="E457" s="98" t="s">
        <v>1786</v>
      </c>
      <c r="F457" s="98" t="s">
        <v>1787</v>
      </c>
      <c r="G457" s="98" t="s">
        <v>1781</v>
      </c>
      <c r="H457" s="98" t="s">
        <v>740</v>
      </c>
    </row>
    <row r="458" spans="1:8" x14ac:dyDescent="0.15">
      <c r="A458" s="98">
        <v>457</v>
      </c>
      <c r="B458" s="98" t="s">
        <v>1775</v>
      </c>
      <c r="C458" s="98" t="s">
        <v>1448</v>
      </c>
      <c r="D458" s="98" t="s">
        <v>1802</v>
      </c>
      <c r="E458" s="98" t="s">
        <v>1786</v>
      </c>
      <c r="F458" s="98" t="s">
        <v>1787</v>
      </c>
      <c r="G458" s="98" t="s">
        <v>1781</v>
      </c>
      <c r="H458" s="98" t="s">
        <v>740</v>
      </c>
    </row>
    <row r="459" spans="1:8" x14ac:dyDescent="0.15">
      <c r="A459" s="98">
        <v>458</v>
      </c>
      <c r="B459" s="98" t="s">
        <v>1775</v>
      </c>
      <c r="C459" s="98" t="s">
        <v>1803</v>
      </c>
      <c r="D459" s="98" t="s">
        <v>1804</v>
      </c>
      <c r="E459" s="98" t="s">
        <v>1786</v>
      </c>
      <c r="F459" s="98" t="s">
        <v>1787</v>
      </c>
      <c r="G459" s="98" t="s">
        <v>1781</v>
      </c>
      <c r="H459" s="98" t="s">
        <v>740</v>
      </c>
    </row>
    <row r="460" spans="1:8" x14ac:dyDescent="0.15">
      <c r="A460" s="98">
        <v>459</v>
      </c>
      <c r="B460" s="98" t="s">
        <v>1775</v>
      </c>
      <c r="C460" s="98" t="s">
        <v>1805</v>
      </c>
      <c r="D460" s="98" t="s">
        <v>1806</v>
      </c>
      <c r="E460" s="98" t="s">
        <v>1786</v>
      </c>
      <c r="F460" s="98" t="s">
        <v>1787</v>
      </c>
      <c r="G460" s="98" t="s">
        <v>1781</v>
      </c>
      <c r="H460" s="98" t="s">
        <v>740</v>
      </c>
    </row>
    <row r="461" spans="1:8" x14ac:dyDescent="0.15">
      <c r="A461" s="98">
        <v>460</v>
      </c>
      <c r="B461" s="98" t="s">
        <v>1807</v>
      </c>
      <c r="C461" s="98" t="s">
        <v>1809</v>
      </c>
      <c r="D461" s="98" t="s">
        <v>1810</v>
      </c>
      <c r="E461" s="98" t="s">
        <v>1104</v>
      </c>
      <c r="F461" s="98" t="s">
        <v>1105</v>
      </c>
      <c r="G461" s="98" t="s">
        <v>987</v>
      </c>
      <c r="H461" s="98" t="s">
        <v>740</v>
      </c>
    </row>
    <row r="462" spans="1:8" x14ac:dyDescent="0.15">
      <c r="A462" s="98">
        <v>461</v>
      </c>
      <c r="B462" s="98" t="s">
        <v>1807</v>
      </c>
      <c r="C462" s="98" t="s">
        <v>1809</v>
      </c>
      <c r="D462" s="98" t="s">
        <v>1810</v>
      </c>
      <c r="E462" s="98" t="s">
        <v>1811</v>
      </c>
      <c r="F462" s="98" t="s">
        <v>1812</v>
      </c>
      <c r="G462" s="98" t="s">
        <v>1813</v>
      </c>
      <c r="H462" s="98" t="s">
        <v>740</v>
      </c>
    </row>
    <row r="463" spans="1:8" x14ac:dyDescent="0.15">
      <c r="A463" s="98">
        <v>462</v>
      </c>
      <c r="B463" s="98" t="s">
        <v>1807</v>
      </c>
      <c r="C463" s="98" t="s">
        <v>1809</v>
      </c>
      <c r="D463" s="98" t="s">
        <v>1810</v>
      </c>
      <c r="E463" s="98" t="s">
        <v>1814</v>
      </c>
      <c r="F463" s="98" t="s">
        <v>1815</v>
      </c>
      <c r="G463" s="98" t="s">
        <v>1813</v>
      </c>
      <c r="H463" s="98" t="s">
        <v>740</v>
      </c>
    </row>
    <row r="464" spans="1:8" x14ac:dyDescent="0.15">
      <c r="A464" s="98">
        <v>463</v>
      </c>
      <c r="B464" s="98" t="s">
        <v>1807</v>
      </c>
      <c r="C464" s="98" t="s">
        <v>1816</v>
      </c>
      <c r="D464" s="98" t="s">
        <v>1817</v>
      </c>
      <c r="E464" s="98" t="s">
        <v>1104</v>
      </c>
      <c r="F464" s="98" t="s">
        <v>1105</v>
      </c>
      <c r="G464" s="98" t="s">
        <v>987</v>
      </c>
      <c r="H464" s="98" t="s">
        <v>740</v>
      </c>
    </row>
    <row r="465" spans="1:8" x14ac:dyDescent="0.15">
      <c r="A465" s="98">
        <v>464</v>
      </c>
      <c r="B465" s="98" t="s">
        <v>1807</v>
      </c>
      <c r="C465" s="98" t="s">
        <v>1816</v>
      </c>
      <c r="D465" s="98" t="s">
        <v>1817</v>
      </c>
      <c r="E465" s="98" t="s">
        <v>1818</v>
      </c>
      <c r="F465" s="98" t="s">
        <v>1819</v>
      </c>
      <c r="G465" s="98" t="s">
        <v>1813</v>
      </c>
      <c r="H465" s="98" t="s">
        <v>740</v>
      </c>
    </row>
    <row r="466" spans="1:8" x14ac:dyDescent="0.15">
      <c r="A466" s="98">
        <v>465</v>
      </c>
      <c r="B466" s="98" t="s">
        <v>1807</v>
      </c>
      <c r="C466" s="98" t="s">
        <v>1820</v>
      </c>
      <c r="D466" s="98" t="s">
        <v>1821</v>
      </c>
      <c r="E466" s="98" t="s">
        <v>1822</v>
      </c>
      <c r="F466" s="98" t="s">
        <v>1823</v>
      </c>
      <c r="G466" s="98" t="s">
        <v>1813</v>
      </c>
      <c r="H466" s="98" t="s">
        <v>740</v>
      </c>
    </row>
    <row r="467" spans="1:8" x14ac:dyDescent="0.15">
      <c r="A467" s="98">
        <v>466</v>
      </c>
      <c r="B467" s="98" t="s">
        <v>1824</v>
      </c>
      <c r="C467" s="98" t="s">
        <v>1826</v>
      </c>
      <c r="D467" s="98" t="s">
        <v>1827</v>
      </c>
      <c r="E467" s="98" t="s">
        <v>1030</v>
      </c>
      <c r="F467" s="98" t="s">
        <v>1828</v>
      </c>
      <c r="G467" s="98" t="s">
        <v>1829</v>
      </c>
      <c r="H467" s="98" t="s">
        <v>740</v>
      </c>
    </row>
    <row r="468" spans="1:8" x14ac:dyDescent="0.15">
      <c r="A468" s="98">
        <v>467</v>
      </c>
      <c r="B468" s="98" t="s">
        <v>1824</v>
      </c>
      <c r="C468" s="98" t="s">
        <v>1826</v>
      </c>
      <c r="D468" s="98" t="s">
        <v>1827</v>
      </c>
      <c r="E468" s="98" t="s">
        <v>966</v>
      </c>
      <c r="F468" s="98" t="s">
        <v>967</v>
      </c>
      <c r="G468" s="98" t="s">
        <v>891</v>
      </c>
      <c r="H468" s="98" t="s">
        <v>740</v>
      </c>
    </row>
    <row r="469" spans="1:8" x14ac:dyDescent="0.15">
      <c r="A469" s="98">
        <v>468</v>
      </c>
      <c r="B469" s="98" t="s">
        <v>1830</v>
      </c>
      <c r="C469" s="98" t="s">
        <v>1832</v>
      </c>
      <c r="D469" s="98" t="s">
        <v>1833</v>
      </c>
      <c r="E469" s="98" t="s">
        <v>1834</v>
      </c>
      <c r="F469" s="98" t="s">
        <v>1835</v>
      </c>
      <c r="G469" s="98" t="s">
        <v>1836</v>
      </c>
      <c r="H469" s="98" t="s">
        <v>740</v>
      </c>
    </row>
    <row r="470" spans="1:8" x14ac:dyDescent="0.15">
      <c r="A470" s="98">
        <v>469</v>
      </c>
      <c r="B470" s="98" t="s">
        <v>1830</v>
      </c>
      <c r="C470" s="98" t="s">
        <v>1837</v>
      </c>
      <c r="D470" s="98" t="s">
        <v>1838</v>
      </c>
      <c r="E470" s="98" t="s">
        <v>1839</v>
      </c>
      <c r="F470" s="98" t="s">
        <v>1840</v>
      </c>
      <c r="G470" s="98" t="s">
        <v>754</v>
      </c>
      <c r="H470" s="98" t="s">
        <v>740</v>
      </c>
    </row>
    <row r="471" spans="1:8" x14ac:dyDescent="0.15">
      <c r="A471" s="98">
        <v>470</v>
      </c>
      <c r="B471" s="98" t="s">
        <v>1830</v>
      </c>
      <c r="C471" s="98" t="s">
        <v>1841</v>
      </c>
      <c r="D471" s="98" t="s">
        <v>1842</v>
      </c>
      <c r="E471" s="98" t="s">
        <v>1843</v>
      </c>
      <c r="F471" s="98" t="s">
        <v>1844</v>
      </c>
      <c r="G471" s="98" t="s">
        <v>1836</v>
      </c>
      <c r="H471" s="98" t="s">
        <v>740</v>
      </c>
    </row>
    <row r="472" spans="1:8" x14ac:dyDescent="0.15">
      <c r="A472" s="98">
        <v>471</v>
      </c>
      <c r="B472" s="98" t="s">
        <v>1830</v>
      </c>
      <c r="C472" s="98" t="s">
        <v>1845</v>
      </c>
      <c r="D472" s="98" t="s">
        <v>1846</v>
      </c>
      <c r="E472" s="98" t="s">
        <v>1839</v>
      </c>
      <c r="F472" s="98" t="s">
        <v>1840</v>
      </c>
      <c r="G472" s="98" t="s">
        <v>754</v>
      </c>
      <c r="H472" s="98" t="s">
        <v>740</v>
      </c>
    </row>
    <row r="473" spans="1:8" x14ac:dyDescent="0.15">
      <c r="A473" s="98">
        <v>472</v>
      </c>
      <c r="B473" s="98" t="s">
        <v>1830</v>
      </c>
      <c r="C473" s="98" t="s">
        <v>1845</v>
      </c>
      <c r="D473" s="98" t="s">
        <v>1846</v>
      </c>
      <c r="E473" s="98" t="s">
        <v>1847</v>
      </c>
      <c r="F473" s="98" t="s">
        <v>1848</v>
      </c>
      <c r="G473" s="98" t="s">
        <v>1836</v>
      </c>
      <c r="H473" s="98" t="s">
        <v>740</v>
      </c>
    </row>
    <row r="474" spans="1:8" x14ac:dyDescent="0.15">
      <c r="A474" s="98">
        <v>473</v>
      </c>
      <c r="B474" s="98" t="s">
        <v>1830</v>
      </c>
      <c r="C474" s="98" t="s">
        <v>1845</v>
      </c>
      <c r="D474" s="98" t="s">
        <v>1846</v>
      </c>
      <c r="E474" s="98" t="s">
        <v>1849</v>
      </c>
      <c r="F474" s="98" t="s">
        <v>1850</v>
      </c>
      <c r="G474" s="98" t="s">
        <v>1836</v>
      </c>
      <c r="H474" s="98" t="s">
        <v>740</v>
      </c>
    </row>
    <row r="475" spans="1:8" x14ac:dyDescent="0.15">
      <c r="A475" s="98">
        <v>474</v>
      </c>
      <c r="B475" s="98" t="s">
        <v>1830</v>
      </c>
      <c r="C475" s="98" t="s">
        <v>1851</v>
      </c>
      <c r="D475" s="98" t="s">
        <v>1852</v>
      </c>
      <c r="E475" s="98" t="s">
        <v>1853</v>
      </c>
      <c r="F475" s="98" t="s">
        <v>1854</v>
      </c>
      <c r="G475" s="98" t="s">
        <v>1836</v>
      </c>
      <c r="H475" s="98" t="s">
        <v>740</v>
      </c>
    </row>
    <row r="476" spans="1:8" x14ac:dyDescent="0.15">
      <c r="A476" s="98">
        <v>475</v>
      </c>
      <c r="B476" s="98" t="s">
        <v>1855</v>
      </c>
      <c r="C476" s="98" t="s">
        <v>1857</v>
      </c>
      <c r="D476" s="98" t="s">
        <v>1858</v>
      </c>
      <c r="E476" s="98" t="s">
        <v>1716</v>
      </c>
      <c r="F476" s="98" t="s">
        <v>1859</v>
      </c>
      <c r="G476" s="98" t="s">
        <v>1860</v>
      </c>
      <c r="H476" s="98" t="s">
        <v>740</v>
      </c>
    </row>
    <row r="477" spans="1:8" x14ac:dyDescent="0.15">
      <c r="A477" s="98">
        <v>476</v>
      </c>
      <c r="B477" s="98" t="s">
        <v>1855</v>
      </c>
      <c r="C477" s="98" t="s">
        <v>1861</v>
      </c>
      <c r="D477" s="98" t="s">
        <v>1862</v>
      </c>
      <c r="E477" s="98" t="s">
        <v>1716</v>
      </c>
      <c r="F477" s="98" t="s">
        <v>1859</v>
      </c>
      <c r="G477" s="98" t="s">
        <v>1860</v>
      </c>
      <c r="H477" s="98" t="s">
        <v>740</v>
      </c>
    </row>
    <row r="478" spans="1:8" x14ac:dyDescent="0.15">
      <c r="A478" s="98">
        <v>477</v>
      </c>
      <c r="B478" s="98" t="s">
        <v>1855</v>
      </c>
      <c r="C478" s="98" t="s">
        <v>1863</v>
      </c>
      <c r="D478" s="98" t="s">
        <v>1864</v>
      </c>
      <c r="E478" s="98" t="s">
        <v>1027</v>
      </c>
      <c r="F478" s="98" t="s">
        <v>1028</v>
      </c>
      <c r="G478" s="98" t="s">
        <v>1029</v>
      </c>
      <c r="H478" s="98" t="s">
        <v>740</v>
      </c>
    </row>
    <row r="479" spans="1:8" x14ac:dyDescent="0.15">
      <c r="A479" s="98">
        <v>478</v>
      </c>
      <c r="B479" s="98" t="s">
        <v>1855</v>
      </c>
      <c r="C479" s="98" t="s">
        <v>1863</v>
      </c>
      <c r="D479" s="98" t="s">
        <v>1864</v>
      </c>
      <c r="E479" s="98" t="s">
        <v>1716</v>
      </c>
      <c r="F479" s="98" t="s">
        <v>1859</v>
      </c>
      <c r="G479" s="98" t="s">
        <v>1860</v>
      </c>
      <c r="H479" s="98" t="s">
        <v>740</v>
      </c>
    </row>
    <row r="480" spans="1:8" x14ac:dyDescent="0.15">
      <c r="A480" s="98">
        <v>479</v>
      </c>
      <c r="B480" s="98" t="s">
        <v>1855</v>
      </c>
      <c r="C480" s="98" t="s">
        <v>1863</v>
      </c>
      <c r="D480" s="98" t="s">
        <v>1864</v>
      </c>
      <c r="E480" s="98" t="s">
        <v>1212</v>
      </c>
      <c r="F480" s="98" t="s">
        <v>1213</v>
      </c>
      <c r="G480" s="98" t="s">
        <v>987</v>
      </c>
      <c r="H480" s="98" t="s">
        <v>740</v>
      </c>
    </row>
    <row r="481" spans="1:8" x14ac:dyDescent="0.15">
      <c r="A481" s="98">
        <v>480</v>
      </c>
      <c r="B481" s="98" t="s">
        <v>1855</v>
      </c>
      <c r="C481" s="98" t="s">
        <v>1863</v>
      </c>
      <c r="D481" s="98" t="s">
        <v>1864</v>
      </c>
      <c r="E481" s="98" t="s">
        <v>985</v>
      </c>
      <c r="F481" s="98" t="s">
        <v>986</v>
      </c>
      <c r="G481" s="98" t="s">
        <v>987</v>
      </c>
      <c r="H481" s="98" t="s">
        <v>740</v>
      </c>
    </row>
    <row r="482" spans="1:8" x14ac:dyDescent="0.15">
      <c r="A482" s="98">
        <v>481</v>
      </c>
      <c r="B482" s="98" t="s">
        <v>1855</v>
      </c>
      <c r="C482" s="98" t="s">
        <v>1863</v>
      </c>
      <c r="D482" s="98" t="s">
        <v>1864</v>
      </c>
      <c r="E482" s="98" t="s">
        <v>1865</v>
      </c>
      <c r="F482" s="98" t="s">
        <v>1866</v>
      </c>
      <c r="G482" s="98" t="s">
        <v>1860</v>
      </c>
      <c r="H482" s="98" t="s">
        <v>740</v>
      </c>
    </row>
    <row r="483" spans="1:8" x14ac:dyDescent="0.15">
      <c r="A483" s="98">
        <v>482</v>
      </c>
      <c r="B483" s="98" t="s">
        <v>1855</v>
      </c>
      <c r="C483" s="98" t="s">
        <v>1867</v>
      </c>
      <c r="D483" s="98" t="s">
        <v>1868</v>
      </c>
      <c r="E483" s="98" t="s">
        <v>1716</v>
      </c>
      <c r="F483" s="98" t="s">
        <v>1859</v>
      </c>
      <c r="G483" s="98" t="s">
        <v>1860</v>
      </c>
      <c r="H483" s="98" t="s">
        <v>740</v>
      </c>
    </row>
    <row r="484" spans="1:8" x14ac:dyDescent="0.15">
      <c r="A484" s="98">
        <v>483</v>
      </c>
      <c r="B484" s="98" t="s">
        <v>1855</v>
      </c>
      <c r="C484" s="98" t="s">
        <v>1867</v>
      </c>
      <c r="D484" s="98" t="s">
        <v>1868</v>
      </c>
      <c r="E484" s="98" t="s">
        <v>1865</v>
      </c>
      <c r="F484" s="98" t="s">
        <v>1866</v>
      </c>
      <c r="G484" s="98" t="s">
        <v>1860</v>
      </c>
      <c r="H484" s="98" t="s">
        <v>740</v>
      </c>
    </row>
    <row r="485" spans="1:8" x14ac:dyDescent="0.15">
      <c r="A485" s="98">
        <v>484</v>
      </c>
      <c r="B485" s="98" t="s">
        <v>1855</v>
      </c>
      <c r="C485" s="98" t="s">
        <v>1869</v>
      </c>
      <c r="D485" s="98" t="s">
        <v>1870</v>
      </c>
      <c r="E485" s="98" t="s">
        <v>1716</v>
      </c>
      <c r="F485" s="98" t="s">
        <v>1859</v>
      </c>
      <c r="G485" s="98" t="s">
        <v>1860</v>
      </c>
      <c r="H485" s="98" t="s">
        <v>740</v>
      </c>
    </row>
    <row r="486" spans="1:8" x14ac:dyDescent="0.15">
      <c r="A486" s="98">
        <v>485</v>
      </c>
      <c r="B486" s="98" t="s">
        <v>1855</v>
      </c>
      <c r="C486" s="98" t="s">
        <v>1871</v>
      </c>
      <c r="D486" s="98" t="s">
        <v>1872</v>
      </c>
      <c r="E486" s="98" t="s">
        <v>1716</v>
      </c>
      <c r="F486" s="98" t="s">
        <v>1859</v>
      </c>
      <c r="G486" s="98" t="s">
        <v>1860</v>
      </c>
      <c r="H486" s="98" t="s">
        <v>740</v>
      </c>
    </row>
    <row r="487" spans="1:8" x14ac:dyDescent="0.15">
      <c r="A487" s="98">
        <v>486</v>
      </c>
      <c r="B487" s="98" t="s">
        <v>1855</v>
      </c>
      <c r="C487" s="98" t="s">
        <v>1873</v>
      </c>
      <c r="D487" s="98" t="s">
        <v>1874</v>
      </c>
      <c r="E487" s="98" t="s">
        <v>1104</v>
      </c>
      <c r="F487" s="98" t="s">
        <v>1105</v>
      </c>
      <c r="G487" s="98" t="s">
        <v>987</v>
      </c>
      <c r="H487" s="98" t="s">
        <v>740</v>
      </c>
    </row>
    <row r="488" spans="1:8" x14ac:dyDescent="0.15">
      <c r="A488" s="98">
        <v>487</v>
      </c>
      <c r="B488" s="98" t="s">
        <v>1855</v>
      </c>
      <c r="C488" s="98" t="s">
        <v>1875</v>
      </c>
      <c r="D488" s="98" t="s">
        <v>1876</v>
      </c>
      <c r="E488" s="98" t="s">
        <v>1716</v>
      </c>
      <c r="F488" s="98" t="s">
        <v>1859</v>
      </c>
      <c r="G488" s="98" t="s">
        <v>1860</v>
      </c>
      <c r="H488" s="98" t="s">
        <v>740</v>
      </c>
    </row>
    <row r="489" spans="1:8" x14ac:dyDescent="0.15">
      <c r="A489" s="98">
        <v>488</v>
      </c>
      <c r="B489" s="98" t="s">
        <v>1877</v>
      </c>
      <c r="C489" s="98" t="s">
        <v>1879</v>
      </c>
      <c r="D489" s="98" t="s">
        <v>1880</v>
      </c>
      <c r="E489" s="98" t="s">
        <v>1881</v>
      </c>
      <c r="F489" s="98" t="s">
        <v>1882</v>
      </c>
      <c r="G489" s="98" t="s">
        <v>1883</v>
      </c>
      <c r="H489" s="98" t="s">
        <v>740</v>
      </c>
    </row>
    <row r="490" spans="1:8" x14ac:dyDescent="0.15">
      <c r="A490" s="98">
        <v>489</v>
      </c>
      <c r="B490" s="98" t="s">
        <v>1877</v>
      </c>
      <c r="C490" s="98" t="s">
        <v>1884</v>
      </c>
      <c r="D490" s="98" t="s">
        <v>1885</v>
      </c>
      <c r="E490" s="98" t="s">
        <v>1881</v>
      </c>
      <c r="F490" s="98" t="s">
        <v>1882</v>
      </c>
      <c r="G490" s="98" t="s">
        <v>1883</v>
      </c>
      <c r="H490" s="98" t="s">
        <v>740</v>
      </c>
    </row>
    <row r="491" spans="1:8" x14ac:dyDescent="0.15">
      <c r="A491" s="98">
        <v>490</v>
      </c>
      <c r="B491" s="98" t="s">
        <v>1877</v>
      </c>
      <c r="C491" s="98" t="s">
        <v>1886</v>
      </c>
      <c r="D491" s="98" t="s">
        <v>1887</v>
      </c>
      <c r="E491" s="98" t="s">
        <v>825</v>
      </c>
      <c r="F491" s="98" t="s">
        <v>826</v>
      </c>
      <c r="G491" s="98" t="s">
        <v>827</v>
      </c>
      <c r="H491" s="98" t="s">
        <v>740</v>
      </c>
    </row>
    <row r="492" spans="1:8" x14ac:dyDescent="0.15">
      <c r="A492" s="98">
        <v>491</v>
      </c>
      <c r="B492" s="98" t="s">
        <v>1877</v>
      </c>
      <c r="C492" s="98" t="s">
        <v>1886</v>
      </c>
      <c r="D492" s="98" t="s">
        <v>1887</v>
      </c>
      <c r="E492" s="98" t="s">
        <v>1881</v>
      </c>
      <c r="F492" s="98" t="s">
        <v>1882</v>
      </c>
      <c r="G492" s="98" t="s">
        <v>1883</v>
      </c>
      <c r="H492" s="98" t="s">
        <v>740</v>
      </c>
    </row>
    <row r="493" spans="1:8" x14ac:dyDescent="0.15">
      <c r="A493" s="98">
        <v>492</v>
      </c>
      <c r="B493" s="98" t="s">
        <v>1877</v>
      </c>
      <c r="C493" s="98" t="s">
        <v>1886</v>
      </c>
      <c r="D493" s="98" t="s">
        <v>1887</v>
      </c>
      <c r="E493" s="98" t="s">
        <v>834</v>
      </c>
      <c r="F493" s="98" t="s">
        <v>826</v>
      </c>
      <c r="G493" s="98" t="s">
        <v>835</v>
      </c>
      <c r="H493" s="98" t="s">
        <v>740</v>
      </c>
    </row>
    <row r="494" spans="1:8" x14ac:dyDescent="0.15">
      <c r="A494" s="98">
        <v>493</v>
      </c>
      <c r="B494" s="98" t="s">
        <v>1888</v>
      </c>
      <c r="C494" s="98" t="s">
        <v>1890</v>
      </c>
      <c r="D494" s="98" t="s">
        <v>1891</v>
      </c>
      <c r="E494" s="98" t="s">
        <v>1892</v>
      </c>
      <c r="F494" s="98" t="s">
        <v>1893</v>
      </c>
      <c r="G494" s="98" t="s">
        <v>1894</v>
      </c>
      <c r="H494" s="98" t="s">
        <v>740</v>
      </c>
    </row>
    <row r="495" spans="1:8" x14ac:dyDescent="0.15">
      <c r="A495" s="98">
        <v>494</v>
      </c>
      <c r="B495" s="98" t="s">
        <v>1888</v>
      </c>
      <c r="C495" s="98" t="s">
        <v>1895</v>
      </c>
      <c r="D495" s="98" t="s">
        <v>1896</v>
      </c>
      <c r="E495" s="98" t="s">
        <v>1892</v>
      </c>
      <c r="F495" s="98" t="s">
        <v>1893</v>
      </c>
      <c r="G495" s="98" t="s">
        <v>1894</v>
      </c>
      <c r="H495" s="98" t="s">
        <v>740</v>
      </c>
    </row>
    <row r="496" spans="1:8" x14ac:dyDescent="0.15">
      <c r="A496" s="98">
        <v>495</v>
      </c>
      <c r="B496" s="98" t="s">
        <v>1888</v>
      </c>
      <c r="C496" s="98" t="s">
        <v>1897</v>
      </c>
      <c r="D496" s="98" t="s">
        <v>1898</v>
      </c>
      <c r="E496" s="98" t="s">
        <v>1899</v>
      </c>
      <c r="F496" s="98" t="s">
        <v>1900</v>
      </c>
      <c r="G496" s="98" t="s">
        <v>1894</v>
      </c>
      <c r="H496" s="98" t="s">
        <v>740</v>
      </c>
    </row>
    <row r="497" spans="1:8" x14ac:dyDescent="0.15">
      <c r="A497" s="98">
        <v>496</v>
      </c>
      <c r="B497" s="98" t="s">
        <v>1888</v>
      </c>
      <c r="C497" s="98" t="s">
        <v>1897</v>
      </c>
      <c r="D497" s="98" t="s">
        <v>1898</v>
      </c>
      <c r="E497" s="98" t="s">
        <v>1901</v>
      </c>
      <c r="F497" s="98" t="s">
        <v>1902</v>
      </c>
      <c r="G497" s="98" t="s">
        <v>1894</v>
      </c>
      <c r="H497" s="98" t="s">
        <v>740</v>
      </c>
    </row>
    <row r="498" spans="1:8" x14ac:dyDescent="0.15">
      <c r="A498" s="98">
        <v>497</v>
      </c>
      <c r="B498" s="98" t="s">
        <v>1888</v>
      </c>
      <c r="C498" s="98" t="s">
        <v>1897</v>
      </c>
      <c r="D498" s="98" t="s">
        <v>1898</v>
      </c>
      <c r="E498" s="98" t="s">
        <v>1892</v>
      </c>
      <c r="F498" s="98" t="s">
        <v>1893</v>
      </c>
      <c r="G498" s="98" t="s">
        <v>1894</v>
      </c>
      <c r="H498" s="98" t="s">
        <v>740</v>
      </c>
    </row>
    <row r="499" spans="1:8" x14ac:dyDescent="0.15">
      <c r="A499" s="98">
        <v>498</v>
      </c>
      <c r="B499" s="98" t="s">
        <v>1888</v>
      </c>
      <c r="C499" s="98" t="s">
        <v>1903</v>
      </c>
      <c r="D499" s="98" t="s">
        <v>1904</v>
      </c>
      <c r="E499" s="98" t="s">
        <v>1892</v>
      </c>
      <c r="F499" s="98" t="s">
        <v>1893</v>
      </c>
      <c r="G499" s="98" t="s">
        <v>1894</v>
      </c>
      <c r="H499" s="98" t="s">
        <v>740</v>
      </c>
    </row>
    <row r="500" spans="1:8" x14ac:dyDescent="0.15">
      <c r="A500" s="98">
        <v>499</v>
      </c>
      <c r="B500" s="98" t="s">
        <v>1905</v>
      </c>
      <c r="C500" s="98" t="s">
        <v>1907</v>
      </c>
      <c r="D500" s="98" t="s">
        <v>1908</v>
      </c>
      <c r="E500" s="98" t="s">
        <v>1909</v>
      </c>
      <c r="F500" s="98" t="s">
        <v>1910</v>
      </c>
      <c r="G500" s="98" t="s">
        <v>972</v>
      </c>
      <c r="H500" s="98" t="s">
        <v>740</v>
      </c>
    </row>
    <row r="501" spans="1:8" x14ac:dyDescent="0.15">
      <c r="A501" s="98">
        <v>500</v>
      </c>
      <c r="B501" s="98" t="s">
        <v>1905</v>
      </c>
      <c r="C501" s="98" t="s">
        <v>1911</v>
      </c>
      <c r="D501" s="98" t="s">
        <v>1912</v>
      </c>
      <c r="E501" s="98" t="s">
        <v>1075</v>
      </c>
      <c r="F501" s="98" t="s">
        <v>1076</v>
      </c>
      <c r="G501" s="98" t="s">
        <v>987</v>
      </c>
      <c r="H501" s="98" t="s">
        <v>740</v>
      </c>
    </row>
    <row r="502" spans="1:8" x14ac:dyDescent="0.15">
      <c r="A502" s="98">
        <v>501</v>
      </c>
      <c r="B502" s="98" t="s">
        <v>1905</v>
      </c>
      <c r="C502" s="98" t="s">
        <v>1913</v>
      </c>
      <c r="D502" s="98" t="s">
        <v>1914</v>
      </c>
      <c r="E502" s="98" t="s">
        <v>1915</v>
      </c>
      <c r="F502" s="98" t="s">
        <v>1916</v>
      </c>
      <c r="G502" s="98" t="s">
        <v>972</v>
      </c>
      <c r="H502" s="98" t="s">
        <v>740</v>
      </c>
    </row>
    <row r="503" spans="1:8" x14ac:dyDescent="0.15">
      <c r="A503" s="98">
        <v>502</v>
      </c>
      <c r="B503" s="98" t="s">
        <v>1905</v>
      </c>
      <c r="C503" s="98" t="s">
        <v>1913</v>
      </c>
      <c r="D503" s="98" t="s">
        <v>1914</v>
      </c>
      <c r="E503" s="98" t="s">
        <v>1108</v>
      </c>
      <c r="F503" s="98" t="s">
        <v>1109</v>
      </c>
      <c r="G503" s="98" t="s">
        <v>987</v>
      </c>
      <c r="H503" s="98" t="s">
        <v>740</v>
      </c>
    </row>
    <row r="504" spans="1:8" x14ac:dyDescent="0.15">
      <c r="A504" s="98">
        <v>503</v>
      </c>
      <c r="B504" s="98" t="s">
        <v>1905</v>
      </c>
      <c r="C504" s="98" t="s">
        <v>1917</v>
      </c>
      <c r="D504" s="98" t="s">
        <v>1918</v>
      </c>
      <c r="E504" s="98" t="s">
        <v>1909</v>
      </c>
      <c r="F504" s="98" t="s">
        <v>1910</v>
      </c>
      <c r="G504" s="98" t="s">
        <v>972</v>
      </c>
      <c r="H504" s="98" t="s">
        <v>740</v>
      </c>
    </row>
    <row r="505" spans="1:8" x14ac:dyDescent="0.15">
      <c r="A505" s="98">
        <v>504</v>
      </c>
      <c r="B505" s="98" t="s">
        <v>1905</v>
      </c>
      <c r="C505" s="98" t="s">
        <v>1919</v>
      </c>
      <c r="D505" s="98" t="s">
        <v>1920</v>
      </c>
      <c r="E505" s="98" t="s">
        <v>1108</v>
      </c>
      <c r="F505" s="98" t="s">
        <v>1109</v>
      </c>
      <c r="G505" s="98" t="s">
        <v>987</v>
      </c>
      <c r="H505" s="98" t="s">
        <v>740</v>
      </c>
    </row>
    <row r="506" spans="1:8" x14ac:dyDescent="0.15">
      <c r="A506" s="98">
        <v>505</v>
      </c>
      <c r="B506" s="98" t="s">
        <v>1905</v>
      </c>
      <c r="C506" s="98" t="s">
        <v>1921</v>
      </c>
      <c r="D506" s="98" t="s">
        <v>1922</v>
      </c>
      <c r="E506" s="98" t="s">
        <v>1108</v>
      </c>
      <c r="F506" s="98" t="s">
        <v>1109</v>
      </c>
      <c r="G506" s="98" t="s">
        <v>987</v>
      </c>
      <c r="H506" s="98" t="s">
        <v>740</v>
      </c>
    </row>
    <row r="507" spans="1:8" x14ac:dyDescent="0.15">
      <c r="A507" s="98">
        <v>506</v>
      </c>
      <c r="B507" s="98" t="s">
        <v>1905</v>
      </c>
      <c r="C507" s="98" t="s">
        <v>1923</v>
      </c>
      <c r="D507" s="98" t="s">
        <v>1924</v>
      </c>
      <c r="E507" s="98" t="s">
        <v>1925</v>
      </c>
      <c r="F507" s="98" t="s">
        <v>1926</v>
      </c>
      <c r="G507" s="98" t="s">
        <v>972</v>
      </c>
      <c r="H507" s="98" t="s">
        <v>740</v>
      </c>
    </row>
    <row r="508" spans="1:8" x14ac:dyDescent="0.15">
      <c r="A508" s="98">
        <v>507</v>
      </c>
      <c r="B508" s="98" t="s">
        <v>1905</v>
      </c>
      <c r="C508" s="98" t="s">
        <v>1923</v>
      </c>
      <c r="D508" s="98" t="s">
        <v>1924</v>
      </c>
      <c r="E508" s="98" t="s">
        <v>1344</v>
      </c>
      <c r="F508" s="98" t="s">
        <v>1927</v>
      </c>
      <c r="G508" s="98" t="s">
        <v>972</v>
      </c>
      <c r="H508" s="98" t="s">
        <v>740</v>
      </c>
    </row>
    <row r="509" spans="1:8" x14ac:dyDescent="0.15">
      <c r="A509" s="98">
        <v>508</v>
      </c>
      <c r="B509" s="98" t="s">
        <v>1905</v>
      </c>
      <c r="C509" s="98" t="s">
        <v>1923</v>
      </c>
      <c r="D509" s="98" t="s">
        <v>1924</v>
      </c>
      <c r="E509" s="98" t="s">
        <v>1928</v>
      </c>
      <c r="F509" s="98" t="s">
        <v>1929</v>
      </c>
      <c r="G509" s="98" t="s">
        <v>972</v>
      </c>
      <c r="H509" s="98" t="s">
        <v>740</v>
      </c>
    </row>
    <row r="510" spans="1:8" x14ac:dyDescent="0.15">
      <c r="A510" s="98">
        <v>509</v>
      </c>
      <c r="B510" s="98" t="s">
        <v>1905</v>
      </c>
      <c r="C510" s="98" t="s">
        <v>1930</v>
      </c>
      <c r="D510" s="98" t="s">
        <v>1931</v>
      </c>
      <c r="E510" s="98" t="s">
        <v>1932</v>
      </c>
      <c r="F510" s="98" t="s">
        <v>1933</v>
      </c>
      <c r="G510" s="98" t="s">
        <v>754</v>
      </c>
      <c r="H510" s="98" t="s">
        <v>740</v>
      </c>
    </row>
    <row r="511" spans="1:8" x14ac:dyDescent="0.15">
      <c r="A511" s="98">
        <v>510</v>
      </c>
      <c r="B511" s="98" t="s">
        <v>1905</v>
      </c>
      <c r="C511" s="98" t="s">
        <v>1930</v>
      </c>
      <c r="D511" s="98" t="s">
        <v>1931</v>
      </c>
      <c r="E511" s="98" t="s">
        <v>1909</v>
      </c>
      <c r="F511" s="98" t="s">
        <v>1910</v>
      </c>
      <c r="G511" s="98" t="s">
        <v>972</v>
      </c>
      <c r="H511" s="98" t="s">
        <v>740</v>
      </c>
    </row>
    <row r="512" spans="1:8" x14ac:dyDescent="0.15">
      <c r="A512" s="98">
        <v>511</v>
      </c>
      <c r="B512" s="98" t="s">
        <v>1934</v>
      </c>
      <c r="C512" s="98" t="s">
        <v>1936</v>
      </c>
      <c r="D512" s="98" t="s">
        <v>1937</v>
      </c>
      <c r="E512" s="98" t="s">
        <v>1938</v>
      </c>
      <c r="F512" s="98" t="s">
        <v>1939</v>
      </c>
      <c r="G512" s="98" t="s">
        <v>1940</v>
      </c>
      <c r="H512" s="98" t="s">
        <v>740</v>
      </c>
    </row>
    <row r="513" spans="1:8" x14ac:dyDescent="0.15">
      <c r="A513" s="98">
        <v>512</v>
      </c>
      <c r="B513" s="98" t="s">
        <v>1934</v>
      </c>
      <c r="C513" s="98" t="s">
        <v>1936</v>
      </c>
      <c r="D513" s="98" t="s">
        <v>1937</v>
      </c>
      <c r="E513" s="98" t="s">
        <v>1941</v>
      </c>
      <c r="F513" s="98" t="s">
        <v>1942</v>
      </c>
      <c r="G513" s="98" t="s">
        <v>1940</v>
      </c>
      <c r="H513" s="98" t="s">
        <v>740</v>
      </c>
    </row>
    <row r="514" spans="1:8" x14ac:dyDescent="0.15">
      <c r="A514" s="98">
        <v>513</v>
      </c>
      <c r="B514" s="98" t="s">
        <v>1934</v>
      </c>
      <c r="C514" s="98" t="s">
        <v>1936</v>
      </c>
      <c r="D514" s="98" t="s">
        <v>1937</v>
      </c>
      <c r="E514" s="98" t="s">
        <v>1943</v>
      </c>
      <c r="F514" s="98" t="s">
        <v>1944</v>
      </c>
      <c r="G514" s="98" t="s">
        <v>1940</v>
      </c>
      <c r="H514" s="98" t="s">
        <v>740</v>
      </c>
    </row>
    <row r="515" spans="1:8" x14ac:dyDescent="0.15">
      <c r="A515" s="98">
        <v>514</v>
      </c>
      <c r="B515" s="98" t="s">
        <v>1934</v>
      </c>
      <c r="C515" s="98" t="s">
        <v>1936</v>
      </c>
      <c r="D515" s="98" t="s">
        <v>1937</v>
      </c>
      <c r="E515" s="98" t="s">
        <v>1212</v>
      </c>
      <c r="F515" s="98" t="s">
        <v>1213</v>
      </c>
      <c r="G515" s="98" t="s">
        <v>987</v>
      </c>
      <c r="H515" s="98" t="s">
        <v>740</v>
      </c>
    </row>
    <row r="516" spans="1:8" x14ac:dyDescent="0.15">
      <c r="A516" s="98">
        <v>515</v>
      </c>
      <c r="B516" s="98" t="s">
        <v>1934</v>
      </c>
      <c r="C516" s="98" t="s">
        <v>1936</v>
      </c>
      <c r="D516" s="98" t="s">
        <v>1937</v>
      </c>
      <c r="E516" s="98" t="s">
        <v>985</v>
      </c>
      <c r="F516" s="98" t="s">
        <v>986</v>
      </c>
      <c r="G516" s="98" t="s">
        <v>987</v>
      </c>
      <c r="H516" s="98" t="s">
        <v>740</v>
      </c>
    </row>
    <row r="517" spans="1:8" x14ac:dyDescent="0.15">
      <c r="A517" s="98">
        <v>516</v>
      </c>
      <c r="B517" s="98" t="s">
        <v>1934</v>
      </c>
      <c r="C517" s="98" t="s">
        <v>1936</v>
      </c>
      <c r="D517" s="98" t="s">
        <v>1937</v>
      </c>
      <c r="E517" s="98" t="s">
        <v>1945</v>
      </c>
      <c r="F517" s="98" t="s">
        <v>1946</v>
      </c>
      <c r="G517" s="98" t="s">
        <v>1940</v>
      </c>
      <c r="H517" s="98" t="s">
        <v>740</v>
      </c>
    </row>
    <row r="518" spans="1:8" x14ac:dyDescent="0.15">
      <c r="A518" s="98">
        <v>517</v>
      </c>
      <c r="B518" s="98" t="s">
        <v>1934</v>
      </c>
      <c r="C518" s="98" t="s">
        <v>1936</v>
      </c>
      <c r="D518" s="98" t="s">
        <v>1937</v>
      </c>
      <c r="E518" s="98" t="s">
        <v>1947</v>
      </c>
      <c r="F518" s="98" t="s">
        <v>1948</v>
      </c>
      <c r="G518" s="98" t="s">
        <v>1940</v>
      </c>
      <c r="H518" s="98" t="s">
        <v>740</v>
      </c>
    </row>
    <row r="519" spans="1:8" x14ac:dyDescent="0.15">
      <c r="A519" s="98">
        <v>518</v>
      </c>
      <c r="B519" s="98" t="s">
        <v>1934</v>
      </c>
      <c r="C519" s="98" t="s">
        <v>1936</v>
      </c>
      <c r="D519" s="98" t="s">
        <v>1937</v>
      </c>
      <c r="E519" s="98" t="s">
        <v>1949</v>
      </c>
      <c r="F519" s="98" t="s">
        <v>1950</v>
      </c>
      <c r="G519" s="98" t="s">
        <v>1940</v>
      </c>
      <c r="H519" s="98" t="s">
        <v>740</v>
      </c>
    </row>
    <row r="520" spans="1:8" x14ac:dyDescent="0.15">
      <c r="A520" s="98">
        <v>519</v>
      </c>
      <c r="B520" s="98" t="s">
        <v>1934</v>
      </c>
      <c r="C520" s="98" t="s">
        <v>1936</v>
      </c>
      <c r="D520" s="98" t="s">
        <v>1937</v>
      </c>
      <c r="E520" s="98" t="s">
        <v>966</v>
      </c>
      <c r="F520" s="98" t="s">
        <v>967</v>
      </c>
      <c r="G520" s="98" t="s">
        <v>891</v>
      </c>
      <c r="H520" s="98" t="s">
        <v>740</v>
      </c>
    </row>
    <row r="521" spans="1:8" x14ac:dyDescent="0.15">
      <c r="A521" s="98">
        <v>520</v>
      </c>
      <c r="B521" s="98" t="s">
        <v>1934</v>
      </c>
      <c r="C521" s="98" t="s">
        <v>1936</v>
      </c>
      <c r="D521" s="98" t="s">
        <v>1937</v>
      </c>
      <c r="E521" s="98" t="s">
        <v>846</v>
      </c>
      <c r="F521" s="98" t="s">
        <v>847</v>
      </c>
      <c r="G521" s="98" t="s">
        <v>830</v>
      </c>
      <c r="H521" s="98" t="s">
        <v>740</v>
      </c>
    </row>
    <row r="522" spans="1:8" x14ac:dyDescent="0.15">
      <c r="A522" s="98">
        <v>521</v>
      </c>
      <c r="B522" s="98" t="s">
        <v>1934</v>
      </c>
      <c r="C522" s="98" t="s">
        <v>1951</v>
      </c>
      <c r="D522" s="98" t="s">
        <v>1952</v>
      </c>
      <c r="E522" s="98" t="s">
        <v>1941</v>
      </c>
      <c r="F522" s="98" t="s">
        <v>1942</v>
      </c>
      <c r="G522" s="98" t="s">
        <v>1940</v>
      </c>
      <c r="H522" s="98" t="s">
        <v>740</v>
      </c>
    </row>
    <row r="523" spans="1:8" x14ac:dyDescent="0.15">
      <c r="A523" s="98">
        <v>522</v>
      </c>
      <c r="B523" s="98" t="s">
        <v>1934</v>
      </c>
      <c r="C523" s="98" t="s">
        <v>1951</v>
      </c>
      <c r="D523" s="98" t="s">
        <v>1952</v>
      </c>
      <c r="E523" s="98" t="s">
        <v>1953</v>
      </c>
      <c r="F523" s="98" t="s">
        <v>1954</v>
      </c>
      <c r="G523" s="98" t="s">
        <v>1940</v>
      </c>
      <c r="H523" s="98" t="s">
        <v>740</v>
      </c>
    </row>
    <row r="524" spans="1:8" x14ac:dyDescent="0.15">
      <c r="A524" s="98">
        <v>523</v>
      </c>
      <c r="B524" s="98" t="s">
        <v>1934</v>
      </c>
      <c r="C524" s="98" t="s">
        <v>1955</v>
      </c>
      <c r="D524" s="98" t="s">
        <v>1956</v>
      </c>
      <c r="E524" s="98" t="s">
        <v>1957</v>
      </c>
      <c r="F524" s="98" t="s">
        <v>1958</v>
      </c>
      <c r="G524" s="98" t="s">
        <v>1940</v>
      </c>
      <c r="H524" s="98" t="s">
        <v>740</v>
      </c>
    </row>
    <row r="525" spans="1:8" x14ac:dyDescent="0.15">
      <c r="A525" s="98">
        <v>524</v>
      </c>
      <c r="B525" s="98" t="s">
        <v>1934</v>
      </c>
      <c r="C525" s="98" t="s">
        <v>1959</v>
      </c>
      <c r="D525" s="98" t="s">
        <v>1960</v>
      </c>
      <c r="E525" s="98" t="s">
        <v>1961</v>
      </c>
      <c r="F525" s="98" t="s">
        <v>1962</v>
      </c>
      <c r="G525" s="98" t="s">
        <v>1940</v>
      </c>
      <c r="H525" s="98" t="s">
        <v>740</v>
      </c>
    </row>
    <row r="526" spans="1:8" x14ac:dyDescent="0.15">
      <c r="A526" s="98">
        <v>525</v>
      </c>
      <c r="B526" s="98" t="s">
        <v>1934</v>
      </c>
      <c r="C526" s="98" t="s">
        <v>1959</v>
      </c>
      <c r="D526" s="98" t="s">
        <v>1960</v>
      </c>
      <c r="E526" s="98" t="s">
        <v>1941</v>
      </c>
      <c r="F526" s="98" t="s">
        <v>1942</v>
      </c>
      <c r="G526" s="98" t="s">
        <v>1940</v>
      </c>
      <c r="H526" s="98" t="s">
        <v>740</v>
      </c>
    </row>
    <row r="527" spans="1:8" x14ac:dyDescent="0.15">
      <c r="A527" s="98">
        <v>526</v>
      </c>
      <c r="B527" s="98" t="s">
        <v>1934</v>
      </c>
      <c r="C527" s="98" t="s">
        <v>1963</v>
      </c>
      <c r="D527" s="98" t="s">
        <v>1964</v>
      </c>
      <c r="E527" s="98" t="s">
        <v>1965</v>
      </c>
      <c r="F527" s="98" t="s">
        <v>1966</v>
      </c>
      <c r="G527" s="98" t="s">
        <v>1940</v>
      </c>
      <c r="H527" s="98" t="s">
        <v>740</v>
      </c>
    </row>
    <row r="528" spans="1:8" x14ac:dyDescent="0.15">
      <c r="A528" s="98">
        <v>527</v>
      </c>
      <c r="B528" s="98" t="s">
        <v>1934</v>
      </c>
      <c r="C528" s="98" t="s">
        <v>1967</v>
      </c>
      <c r="D528" s="98" t="s">
        <v>1968</v>
      </c>
      <c r="E528" s="98" t="s">
        <v>1969</v>
      </c>
      <c r="F528" s="98" t="s">
        <v>1970</v>
      </c>
      <c r="G528" s="98" t="s">
        <v>1940</v>
      </c>
      <c r="H528" s="98" t="s">
        <v>740</v>
      </c>
    </row>
    <row r="529" spans="1:8" x14ac:dyDescent="0.15">
      <c r="A529" s="98">
        <v>528</v>
      </c>
      <c r="B529" s="98" t="s">
        <v>1934</v>
      </c>
      <c r="C529" s="98" t="s">
        <v>1971</v>
      </c>
      <c r="D529" s="98" t="s">
        <v>1972</v>
      </c>
      <c r="E529" s="98" t="s">
        <v>1957</v>
      </c>
      <c r="F529" s="98" t="s">
        <v>1958</v>
      </c>
      <c r="G529" s="98" t="s">
        <v>1940</v>
      </c>
      <c r="H529" s="98" t="s">
        <v>740</v>
      </c>
    </row>
    <row r="530" spans="1:8" x14ac:dyDescent="0.15">
      <c r="A530" s="98">
        <v>529</v>
      </c>
      <c r="B530" s="98" t="s">
        <v>479</v>
      </c>
      <c r="C530" s="98" t="s">
        <v>479</v>
      </c>
      <c r="D530" s="98" t="s">
        <v>479</v>
      </c>
      <c r="E530" s="98" t="s">
        <v>1611</v>
      </c>
      <c r="F530" s="98" t="s">
        <v>1612</v>
      </c>
      <c r="G530" s="98" t="s">
        <v>1610</v>
      </c>
      <c r="H530" s="98" t="s">
        <v>740</v>
      </c>
    </row>
    <row r="531" spans="1:8" x14ac:dyDescent="0.15">
      <c r="A531" s="98">
        <v>530</v>
      </c>
      <c r="B531" s="98" t="s">
        <v>479</v>
      </c>
      <c r="C531" s="98" t="s">
        <v>479</v>
      </c>
      <c r="D531" s="98" t="s">
        <v>479</v>
      </c>
      <c r="E531" s="98" t="s">
        <v>1292</v>
      </c>
      <c r="F531" s="98" t="s">
        <v>1293</v>
      </c>
      <c r="G531" s="98" t="s">
        <v>1289</v>
      </c>
      <c r="H531" s="98" t="s">
        <v>740</v>
      </c>
    </row>
    <row r="532" spans="1:8" x14ac:dyDescent="0.15">
      <c r="A532" s="98">
        <v>531</v>
      </c>
      <c r="B532" s="98" t="s">
        <v>479</v>
      </c>
      <c r="C532" s="98" t="s">
        <v>479</v>
      </c>
      <c r="D532" s="98" t="s">
        <v>479</v>
      </c>
      <c r="E532" s="98" t="s">
        <v>1716</v>
      </c>
      <c r="F532" s="98" t="s">
        <v>1859</v>
      </c>
      <c r="G532" s="98" t="s">
        <v>1860</v>
      </c>
      <c r="H532" s="98" t="s">
        <v>740</v>
      </c>
    </row>
    <row r="533" spans="1:8" x14ac:dyDescent="0.15">
      <c r="A533" s="98">
        <v>532</v>
      </c>
      <c r="B533" s="98" t="s">
        <v>479</v>
      </c>
      <c r="C533" s="98" t="s">
        <v>479</v>
      </c>
      <c r="D533" s="98" t="s">
        <v>479</v>
      </c>
      <c r="E533" s="98" t="s">
        <v>1915</v>
      </c>
      <c r="F533" s="98" t="s">
        <v>1916</v>
      </c>
      <c r="G533" s="98" t="s">
        <v>972</v>
      </c>
      <c r="H533" s="98" t="s">
        <v>740</v>
      </c>
    </row>
    <row r="534" spans="1:8" x14ac:dyDescent="0.15">
      <c r="A534" s="98">
        <v>533</v>
      </c>
      <c r="B534" s="98" t="s">
        <v>479</v>
      </c>
      <c r="C534" s="98" t="s">
        <v>479</v>
      </c>
      <c r="D534" s="98" t="s">
        <v>479</v>
      </c>
      <c r="E534" s="98" t="s">
        <v>1786</v>
      </c>
      <c r="F534" s="98" t="s">
        <v>1787</v>
      </c>
      <c r="G534" s="98" t="s">
        <v>1781</v>
      </c>
      <c r="H534" s="98" t="s">
        <v>740</v>
      </c>
    </row>
    <row r="535" spans="1:8" x14ac:dyDescent="0.15">
      <c r="A535" s="98">
        <v>534</v>
      </c>
      <c r="B535" s="98" t="s">
        <v>479</v>
      </c>
      <c r="C535" s="98" t="s">
        <v>479</v>
      </c>
      <c r="D535" s="98" t="s">
        <v>479</v>
      </c>
      <c r="E535" s="98" t="s">
        <v>1506</v>
      </c>
      <c r="F535" s="98" t="s">
        <v>1751</v>
      </c>
      <c r="G535" s="98" t="s">
        <v>1713</v>
      </c>
      <c r="H535" s="98" t="s">
        <v>740</v>
      </c>
    </row>
    <row r="536" spans="1:8" x14ac:dyDescent="0.15">
      <c r="A536" s="98">
        <v>535</v>
      </c>
      <c r="B536" s="98" t="s">
        <v>479</v>
      </c>
      <c r="C536" s="98" t="s">
        <v>479</v>
      </c>
      <c r="D536" s="98" t="s">
        <v>479</v>
      </c>
      <c r="E536" s="98" t="s">
        <v>1973</v>
      </c>
      <c r="F536" s="98" t="s">
        <v>1974</v>
      </c>
      <c r="G536" s="98" t="s">
        <v>1402</v>
      </c>
      <c r="H536" s="98" t="s">
        <v>740</v>
      </c>
    </row>
    <row r="537" spans="1:8" x14ac:dyDescent="0.15">
      <c r="A537" s="98">
        <v>536</v>
      </c>
      <c r="B537" s="98" t="s">
        <v>479</v>
      </c>
      <c r="C537" s="98" t="s">
        <v>479</v>
      </c>
      <c r="D537" s="98" t="s">
        <v>479</v>
      </c>
      <c r="E537" s="98" t="s">
        <v>1667</v>
      </c>
      <c r="F537" s="98" t="s">
        <v>1668</v>
      </c>
      <c r="G537" s="98" t="s">
        <v>1661</v>
      </c>
      <c r="H537" s="98" t="s">
        <v>740</v>
      </c>
    </row>
    <row r="538" spans="1:8" x14ac:dyDescent="0.15">
      <c r="A538" s="98">
        <v>537</v>
      </c>
      <c r="B538" s="98" t="s">
        <v>479</v>
      </c>
      <c r="C538" s="98" t="s">
        <v>479</v>
      </c>
      <c r="D538" s="98" t="s">
        <v>479</v>
      </c>
      <c r="E538" s="98" t="s">
        <v>1006</v>
      </c>
      <c r="F538" s="98" t="s">
        <v>1007</v>
      </c>
      <c r="G538" s="98" t="s">
        <v>984</v>
      </c>
      <c r="H538" s="98" t="s">
        <v>740</v>
      </c>
    </row>
    <row r="539" spans="1:8" x14ac:dyDescent="0.15">
      <c r="A539" s="98">
        <v>538</v>
      </c>
      <c r="B539" s="98" t="s">
        <v>479</v>
      </c>
      <c r="C539" s="98" t="s">
        <v>479</v>
      </c>
      <c r="D539" s="98" t="s">
        <v>479</v>
      </c>
      <c r="E539" s="98" t="s">
        <v>1975</v>
      </c>
      <c r="F539" s="98" t="s">
        <v>826</v>
      </c>
      <c r="G539" s="98" t="s">
        <v>1976</v>
      </c>
      <c r="H539" s="98" t="s">
        <v>833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/>
  </sheetViews>
  <sheetFormatPr defaultRowHeight="15" x14ac:dyDescent="0.25"/>
  <cols>
    <col min="1" max="16384" width="9.140625" style="58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ang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itleSheetHeaders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struction"/>
  <dimension ref="A1:M99"/>
  <sheetViews>
    <sheetView showGridLines="0" topLeftCell="A19" zoomScaleNormal="100" workbookViewId="0">
      <selection activeCell="E79" sqref="E79"/>
    </sheetView>
  </sheetViews>
  <sheetFormatPr defaultRowHeight="14.25" x14ac:dyDescent="0.2"/>
  <cols>
    <col min="1" max="1" width="2.7109375" style="121" customWidth="1"/>
    <col min="2" max="2" width="13" style="121" customWidth="1"/>
    <col min="3" max="3" width="4.7109375" style="121" customWidth="1"/>
    <col min="4" max="4" width="21.42578125" style="121" customWidth="1"/>
    <col min="5" max="5" width="79.140625" style="121" customWidth="1"/>
    <col min="6" max="6" width="3.7109375" style="122" customWidth="1"/>
    <col min="7" max="7" width="2.7109375" style="121" customWidth="1"/>
    <col min="8" max="16384" width="9.140625" style="121"/>
  </cols>
  <sheetData>
    <row r="1" spans="1:13" ht="10.5" customHeight="1" x14ac:dyDescent="0.2">
      <c r="A1" s="170"/>
    </row>
    <row r="2" spans="1:13" ht="20.100000000000001" customHeight="1" x14ac:dyDescent="0.2">
      <c r="B2" s="454" t="str">
        <f>"Код шаблона: " &amp; GetCode()</f>
        <v>Код шаблона: JKH.OPEN.INFO.QUARTER.WARM</v>
      </c>
      <c r="C2" s="454"/>
      <c r="D2" s="454"/>
      <c r="E2" s="454"/>
    </row>
    <row r="3" spans="1:13" ht="20.100000000000001" customHeight="1" x14ac:dyDescent="0.35">
      <c r="B3" s="277" t="str">
        <f>"Версия " &amp; GetVersion()</f>
        <v>Версия 5.2</v>
      </c>
      <c r="C3" s="457"/>
      <c r="D3" s="457"/>
      <c r="F3" s="169"/>
      <c r="H3" s="136"/>
      <c r="I3" s="168"/>
    </row>
    <row r="4" spans="1:13" ht="27" customHeight="1" x14ac:dyDescent="0.35">
      <c r="B4" s="432" t="s">
        <v>97</v>
      </c>
      <c r="C4" s="432"/>
      <c r="D4" s="432"/>
      <c r="E4" s="432"/>
      <c r="F4" s="123"/>
      <c r="G4" s="127"/>
      <c r="H4" s="167"/>
      <c r="I4" s="166"/>
      <c r="J4" s="165"/>
      <c r="K4" s="165"/>
      <c r="L4" s="127"/>
      <c r="M4" s="127"/>
    </row>
    <row r="5" spans="1:13" ht="6" customHeight="1" thickBot="1" x14ac:dyDescent="0.45">
      <c r="A5" s="160"/>
      <c r="B5" s="164"/>
      <c r="C5" s="160"/>
      <c r="D5" s="160"/>
      <c r="E5" s="160"/>
      <c r="F5" s="163"/>
      <c r="G5" s="160"/>
      <c r="H5" s="162"/>
      <c r="I5" s="161"/>
      <c r="J5" s="160"/>
      <c r="K5" s="160"/>
      <c r="L5" s="160"/>
      <c r="M5" s="160"/>
    </row>
    <row r="6" spans="1:13" ht="35.1" customHeight="1" x14ac:dyDescent="0.45">
      <c r="A6" s="124"/>
      <c r="B6" s="159"/>
      <c r="C6" s="455" t="s">
        <v>96</v>
      </c>
      <c r="D6" s="455"/>
      <c r="E6" s="455"/>
      <c r="F6" s="158" t="s">
        <v>98</v>
      </c>
      <c r="G6" s="124"/>
      <c r="H6" s="137"/>
      <c r="I6" s="157"/>
    </row>
    <row r="7" spans="1:13" ht="15" customHeight="1" x14ac:dyDescent="0.2">
      <c r="A7" s="124"/>
      <c r="B7" s="132"/>
      <c r="C7" s="456" t="s">
        <v>95</v>
      </c>
      <c r="D7" s="456"/>
      <c r="E7" s="456"/>
      <c r="F7" s="128"/>
      <c r="G7" s="124"/>
      <c r="H7" s="137"/>
      <c r="I7" s="136"/>
    </row>
    <row r="8" spans="1:13" ht="15" customHeight="1" x14ac:dyDescent="0.2">
      <c r="A8" s="124"/>
      <c r="B8" s="132"/>
      <c r="C8" s="456" t="s">
        <v>94</v>
      </c>
      <c r="D8" s="456"/>
      <c r="E8" s="456"/>
      <c r="F8" s="128"/>
      <c r="G8" s="124"/>
      <c r="H8" s="137"/>
      <c r="I8" s="136"/>
    </row>
    <row r="9" spans="1:13" ht="15" customHeight="1" x14ac:dyDescent="0.2">
      <c r="A9" s="124"/>
      <c r="B9" s="132"/>
      <c r="C9" s="442" t="s">
        <v>725</v>
      </c>
      <c r="D9" s="442"/>
      <c r="E9" s="442"/>
      <c r="F9" s="128"/>
      <c r="G9" s="124"/>
      <c r="H9" s="137"/>
      <c r="I9" s="136"/>
    </row>
    <row r="10" spans="1:13" ht="15" customHeight="1" x14ac:dyDescent="0.2">
      <c r="A10" s="124"/>
      <c r="B10" s="132"/>
      <c r="C10" s="442" t="s">
        <v>724</v>
      </c>
      <c r="D10" s="442"/>
      <c r="E10" s="442"/>
      <c r="F10" s="128"/>
      <c r="G10" s="124"/>
      <c r="H10" s="137"/>
      <c r="I10" s="136"/>
    </row>
    <row r="11" spans="1:13" ht="30" customHeight="1" x14ac:dyDescent="0.2">
      <c r="A11" s="124"/>
      <c r="B11" s="132"/>
      <c r="C11" s="458" t="s">
        <v>723</v>
      </c>
      <c r="D11" s="458"/>
      <c r="E11" s="458"/>
      <c r="F11" s="128"/>
      <c r="G11" s="124"/>
      <c r="H11" s="137"/>
      <c r="I11" s="136"/>
    </row>
    <row r="12" spans="1:13" ht="35.1" customHeight="1" x14ac:dyDescent="0.2">
      <c r="A12" s="124"/>
      <c r="B12" s="132"/>
      <c r="C12" s="431" t="s">
        <v>547</v>
      </c>
      <c r="D12" s="431"/>
      <c r="E12" s="431"/>
      <c r="F12" s="128" t="s">
        <v>510</v>
      </c>
      <c r="G12" s="124"/>
      <c r="H12" s="137"/>
      <c r="I12" s="136"/>
      <c r="L12"/>
    </row>
    <row r="13" spans="1:13" ht="15" hidden="1" customHeight="1" x14ac:dyDescent="0.2">
      <c r="A13" s="124"/>
      <c r="B13" s="132"/>
      <c r="C13" s="456" t="s">
        <v>548</v>
      </c>
      <c r="D13" s="456"/>
      <c r="E13" s="456"/>
      <c r="F13" s="128"/>
      <c r="G13" s="124"/>
      <c r="H13" s="137"/>
      <c r="I13" s="136"/>
    </row>
    <row r="14" spans="1:13" ht="39" hidden="1" customHeight="1" x14ac:dyDescent="0.2">
      <c r="A14" s="124"/>
      <c r="B14" s="132"/>
      <c r="C14" s="214" t="s">
        <v>551</v>
      </c>
      <c r="D14" s="456" t="s">
        <v>552</v>
      </c>
      <c r="E14" s="456"/>
      <c r="F14" s="128"/>
      <c r="G14" s="124"/>
      <c r="H14" s="137"/>
      <c r="I14" s="136"/>
    </row>
    <row r="15" spans="1:13" ht="15" hidden="1" x14ac:dyDescent="0.2">
      <c r="A15" s="124"/>
      <c r="B15" s="132"/>
      <c r="C15" s="214"/>
      <c r="D15" s="450" t="s">
        <v>111</v>
      </c>
      <c r="E15" s="450"/>
      <c r="F15" s="128"/>
      <c r="G15" s="124"/>
      <c r="H15" s="137"/>
      <c r="I15" s="136"/>
    </row>
    <row r="16" spans="1:13" ht="15" hidden="1" x14ac:dyDescent="0.2">
      <c r="A16" s="124"/>
      <c r="B16" s="132"/>
      <c r="C16" s="214"/>
      <c r="D16" s="450" t="str">
        <f>"Подробнее о сфере "&amp; TSphere_full</f>
        <v>Подробнее о сфере теплоснабжения и сфере оказания услуг по передаче тепловой энергии</v>
      </c>
      <c r="E16" s="450"/>
      <c r="F16" s="128"/>
      <c r="G16" s="124"/>
      <c r="H16" s="137"/>
      <c r="I16" s="136"/>
    </row>
    <row r="17" spans="1:13" ht="24" hidden="1" customHeight="1" x14ac:dyDescent="0.2">
      <c r="A17" s="124"/>
      <c r="B17" s="132"/>
      <c r="C17" s="214" t="s">
        <v>551</v>
      </c>
      <c r="D17" s="460" t="s">
        <v>553</v>
      </c>
      <c r="E17" s="460"/>
      <c r="F17" s="128"/>
      <c r="G17" s="124"/>
      <c r="H17" s="137"/>
      <c r="I17" s="136"/>
    </row>
    <row r="18" spans="1:13" ht="15" hidden="1" customHeight="1" x14ac:dyDescent="0.2">
      <c r="A18" s="124"/>
      <c r="B18" s="132"/>
      <c r="C18" s="214"/>
      <c r="D18" s="450" t="s">
        <v>112</v>
      </c>
      <c r="E18" s="450"/>
      <c r="F18" s="128"/>
      <c r="G18" s="124"/>
      <c r="H18" s="137"/>
      <c r="I18" s="136"/>
    </row>
    <row r="19" spans="1:13" ht="35.1" customHeight="1" x14ac:dyDescent="0.2">
      <c r="A19" s="124"/>
      <c r="B19" s="132"/>
      <c r="C19" s="431" t="s">
        <v>549</v>
      </c>
      <c r="D19" s="431"/>
      <c r="E19" s="431"/>
      <c r="F19" s="128" t="s">
        <v>510</v>
      </c>
      <c r="G19" s="124"/>
      <c r="H19" s="137"/>
      <c r="I19" s="136"/>
      <c r="L19"/>
    </row>
    <row r="20" spans="1:13" s="142" customFormat="1" ht="18" hidden="1" customHeight="1" x14ac:dyDescent="0.2">
      <c r="A20" s="143"/>
      <c r="B20" s="145"/>
      <c r="C20" s="459" t="s">
        <v>722</v>
      </c>
      <c r="D20" s="459"/>
      <c r="E20" s="156"/>
      <c r="F20" s="144"/>
      <c r="G20" s="143"/>
    </row>
    <row r="21" spans="1:13" s="142" customFormat="1" ht="18.75" hidden="1" customHeight="1" x14ac:dyDescent="0.2">
      <c r="A21" s="143"/>
      <c r="B21" s="145"/>
      <c r="C21" s="155" t="s">
        <v>451</v>
      </c>
      <c r="D21" s="447" t="s">
        <v>721</v>
      </c>
      <c r="E21" s="448"/>
      <c r="F21" s="144"/>
      <c r="G21" s="143"/>
      <c r="L21"/>
      <c r="M21"/>
    </row>
    <row r="22" spans="1:13" s="142" customFormat="1" ht="18.75" hidden="1" customHeight="1" x14ac:dyDescent="0.2">
      <c r="A22" s="143"/>
      <c r="B22" s="145"/>
      <c r="C22" s="154" t="s">
        <v>451</v>
      </c>
      <c r="D22" s="447" t="s">
        <v>720</v>
      </c>
      <c r="E22" s="448"/>
      <c r="F22" s="144"/>
      <c r="G22" s="143"/>
    </row>
    <row r="23" spans="1:13" s="142" customFormat="1" ht="18.75" hidden="1" customHeight="1" thickBot="1" x14ac:dyDescent="0.25">
      <c r="A23" s="143"/>
      <c r="B23" s="145"/>
      <c r="C23" s="153" t="s">
        <v>451</v>
      </c>
      <c r="D23" s="447" t="s">
        <v>719</v>
      </c>
      <c r="E23" s="449"/>
      <c r="F23" s="144"/>
      <c r="G23" s="143"/>
    </row>
    <row r="24" spans="1:13" ht="18.75" hidden="1" customHeight="1" thickBot="1" x14ac:dyDescent="0.25">
      <c r="A24" s="124"/>
      <c r="B24" s="132"/>
      <c r="C24" s="152" t="s">
        <v>451</v>
      </c>
      <c r="D24" s="447" t="s">
        <v>718</v>
      </c>
      <c r="E24" s="449"/>
      <c r="F24" s="128"/>
      <c r="G24" s="124"/>
      <c r="H24" s="137"/>
      <c r="I24" s="136"/>
      <c r="J24"/>
    </row>
    <row r="25" spans="1:13" ht="18.75" hidden="1" customHeight="1" x14ac:dyDescent="0.2">
      <c r="A25" s="124"/>
      <c r="B25" s="132"/>
      <c r="D25" s="151" t="s">
        <v>717</v>
      </c>
      <c r="E25" s="150"/>
      <c r="F25" s="128"/>
      <c r="G25" s="124"/>
      <c r="H25" s="137"/>
      <c r="I25" s="136"/>
    </row>
    <row r="26" spans="1:13" s="142" customFormat="1" ht="25.5" hidden="1" customHeight="1" x14ac:dyDescent="0.2">
      <c r="A26" s="143"/>
      <c r="B26" s="145"/>
      <c r="C26" s="143"/>
      <c r="D26" s="453" t="s">
        <v>716</v>
      </c>
      <c r="E26" s="453"/>
      <c r="F26" s="144"/>
      <c r="G26" s="143"/>
    </row>
    <row r="27" spans="1:13" s="146" customFormat="1" ht="35.1" customHeight="1" x14ac:dyDescent="0.2">
      <c r="A27" s="147"/>
      <c r="B27" s="149"/>
      <c r="C27" s="443" t="s">
        <v>550</v>
      </c>
      <c r="D27" s="443"/>
      <c r="E27" s="443"/>
      <c r="F27" s="148" t="s">
        <v>510</v>
      </c>
      <c r="G27" s="147"/>
    </row>
    <row r="28" spans="1:13" s="146" customFormat="1" ht="27.75" hidden="1" customHeight="1" x14ac:dyDescent="0.2">
      <c r="A28" s="147"/>
      <c r="B28" s="149"/>
      <c r="C28" s="445" t="s">
        <v>715</v>
      </c>
      <c r="D28" s="445"/>
      <c r="E28" s="445"/>
      <c r="F28" s="148"/>
      <c r="G28" s="147"/>
    </row>
    <row r="29" spans="1:13" s="146" customFormat="1" ht="27.75" hidden="1" customHeight="1" x14ac:dyDescent="0.2">
      <c r="A29" s="147"/>
      <c r="B29" s="149"/>
      <c r="C29" s="445" t="s">
        <v>714</v>
      </c>
      <c r="D29" s="445"/>
      <c r="E29" s="445"/>
      <c r="F29" s="148"/>
      <c r="G29" s="147"/>
    </row>
    <row r="30" spans="1:13" s="146" customFormat="1" ht="27.75" hidden="1" customHeight="1" x14ac:dyDescent="0.2">
      <c r="A30" s="147"/>
      <c r="B30" s="149"/>
      <c r="C30" s="445" t="s">
        <v>713</v>
      </c>
      <c r="D30" s="445"/>
      <c r="E30" s="445"/>
      <c r="F30" s="148"/>
      <c r="G30" s="147"/>
    </row>
    <row r="31" spans="1:13" s="146" customFormat="1" ht="16.5" hidden="1" customHeight="1" x14ac:dyDescent="0.2">
      <c r="A31" s="147"/>
      <c r="B31" s="149"/>
      <c r="C31" s="451" t="s">
        <v>89</v>
      </c>
      <c r="D31" s="451"/>
      <c r="E31" s="452"/>
      <c r="F31" s="148"/>
      <c r="G31" s="147"/>
    </row>
    <row r="32" spans="1:13" s="146" customFormat="1" ht="35.1" customHeight="1" x14ac:dyDescent="0.2">
      <c r="A32" s="147"/>
      <c r="B32" s="149"/>
      <c r="C32" s="443" t="s">
        <v>578</v>
      </c>
      <c r="D32" s="443"/>
      <c r="E32" s="443"/>
      <c r="F32" s="148" t="s">
        <v>510</v>
      </c>
      <c r="G32" s="147"/>
    </row>
    <row r="33" spans="1:9" s="146" customFormat="1" ht="27.75" hidden="1" customHeight="1" x14ac:dyDescent="0.2">
      <c r="A33" s="147"/>
      <c r="B33" s="149"/>
      <c r="C33" s="445" t="s">
        <v>579</v>
      </c>
      <c r="D33" s="445"/>
      <c r="E33" s="445"/>
      <c r="F33" s="148"/>
      <c r="G33" s="147"/>
    </row>
    <row r="34" spans="1:9" s="146" customFormat="1" ht="27.75" hidden="1" customHeight="1" x14ac:dyDescent="0.2">
      <c r="A34" s="147"/>
      <c r="B34" s="149"/>
      <c r="C34" s="335" t="s">
        <v>18</v>
      </c>
      <c r="D34" s="446" t="s">
        <v>16</v>
      </c>
      <c r="E34" s="446"/>
      <c r="F34" s="148"/>
      <c r="G34" s="147"/>
    </row>
    <row r="35" spans="1:9" s="146" customFormat="1" ht="27.75" hidden="1" customHeight="1" x14ac:dyDescent="0.2">
      <c r="A35" s="147"/>
      <c r="B35" s="149"/>
      <c r="C35" s="335"/>
      <c r="D35" s="446" t="s">
        <v>17</v>
      </c>
      <c r="E35" s="446"/>
      <c r="F35" s="148"/>
      <c r="G35" s="147"/>
    </row>
    <row r="36" spans="1:9" s="146" customFormat="1" ht="36.75" hidden="1" customHeight="1" x14ac:dyDescent="0.2">
      <c r="A36" s="147"/>
      <c r="B36" s="149"/>
      <c r="C36" s="274"/>
      <c r="D36" s="274"/>
      <c r="E36" s="275" t="s">
        <v>114</v>
      </c>
      <c r="F36" s="148"/>
      <c r="G36" s="274"/>
      <c r="H36" s="274"/>
      <c r="I36" s="274"/>
    </row>
    <row r="37" spans="1:9" s="146" customFormat="1" ht="36.75" hidden="1" customHeight="1" x14ac:dyDescent="0.2">
      <c r="A37" s="147"/>
      <c r="B37" s="149"/>
      <c r="C37" s="273"/>
      <c r="D37"/>
      <c r="E37" s="276" t="s">
        <v>115</v>
      </c>
      <c r="F37" s="148"/>
      <c r="G37" s="147"/>
    </row>
    <row r="38" spans="1:9" ht="35.1" customHeight="1" x14ac:dyDescent="0.2">
      <c r="A38" s="124"/>
      <c r="B38" s="132"/>
      <c r="C38" s="431" t="s">
        <v>574</v>
      </c>
      <c r="D38" s="431"/>
      <c r="E38" s="431"/>
      <c r="F38" s="128" t="s">
        <v>510</v>
      </c>
      <c r="G38" s="124"/>
      <c r="H38" s="137"/>
      <c r="I38" s="136"/>
    </row>
    <row r="39" spans="1:9" s="142" customFormat="1" ht="27" hidden="1" customHeight="1" x14ac:dyDescent="0.2">
      <c r="A39" s="143"/>
      <c r="B39" s="145"/>
      <c r="C39" s="435" t="s">
        <v>88</v>
      </c>
      <c r="D39" s="435"/>
      <c r="E39" s="435"/>
      <c r="F39" s="144"/>
      <c r="G39" s="143"/>
    </row>
    <row r="40" spans="1:9" s="142" customFormat="1" ht="27" hidden="1" customHeight="1" x14ac:dyDescent="0.2">
      <c r="A40" s="143"/>
      <c r="B40" s="145"/>
      <c r="C40" s="435" t="s">
        <v>87</v>
      </c>
      <c r="D40" s="435"/>
      <c r="E40" s="435"/>
      <c r="F40" s="144"/>
      <c r="G40" s="143"/>
    </row>
    <row r="41" spans="1:9" s="142" customFormat="1" ht="15" hidden="1" customHeight="1" x14ac:dyDescent="0.2">
      <c r="A41" s="143"/>
      <c r="B41" s="145"/>
      <c r="C41" s="435" t="s">
        <v>544</v>
      </c>
      <c r="D41" s="435"/>
      <c r="E41" s="435"/>
      <c r="F41" s="144"/>
      <c r="G41" s="143"/>
    </row>
    <row r="42" spans="1:9" s="142" customFormat="1" ht="38.25" hidden="1" customHeight="1" x14ac:dyDescent="0.2">
      <c r="A42" s="143"/>
      <c r="B42" s="145"/>
      <c r="C42" s="435" t="s">
        <v>543</v>
      </c>
      <c r="D42" s="435"/>
      <c r="E42" s="435"/>
      <c r="F42" s="144"/>
      <c r="G42" s="143"/>
    </row>
    <row r="43" spans="1:9" s="142" customFormat="1" ht="9" hidden="1" customHeight="1" x14ac:dyDescent="0.2">
      <c r="A43" s="143"/>
      <c r="B43" s="145"/>
      <c r="C43" s="444"/>
      <c r="D43" s="444"/>
      <c r="E43" s="444"/>
      <c r="F43" s="144"/>
      <c r="G43" s="143"/>
    </row>
    <row r="44" spans="1:9" s="142" customFormat="1" ht="30" hidden="1" customHeight="1" x14ac:dyDescent="0.2">
      <c r="A44" s="143"/>
      <c r="B44" s="145"/>
      <c r="C44" s="437" t="s">
        <v>542</v>
      </c>
      <c r="D44" s="437"/>
      <c r="E44" s="437"/>
      <c r="F44" s="144"/>
      <c r="G44" s="143"/>
    </row>
    <row r="45" spans="1:9" s="142" customFormat="1" ht="42.75" hidden="1" customHeight="1" x14ac:dyDescent="0.2">
      <c r="A45" s="143"/>
      <c r="B45" s="145"/>
      <c r="C45" s="429" t="s">
        <v>541</v>
      </c>
      <c r="D45" s="430"/>
      <c r="E45" s="430"/>
      <c r="F45" s="144"/>
      <c r="G45" s="143"/>
    </row>
    <row r="46" spans="1:9" s="142" customFormat="1" ht="31.5" hidden="1" customHeight="1" x14ac:dyDescent="0.2">
      <c r="A46" s="143"/>
      <c r="B46" s="145"/>
      <c r="C46" s="437" t="s">
        <v>540</v>
      </c>
      <c r="D46" s="437"/>
      <c r="E46" s="437"/>
      <c r="F46" s="144"/>
      <c r="G46" s="143"/>
    </row>
    <row r="47" spans="1:9" ht="15" hidden="1" x14ac:dyDescent="0.2">
      <c r="A47" s="124"/>
      <c r="B47" s="132"/>
      <c r="C47" s="442"/>
      <c r="D47" s="442"/>
      <c r="E47" s="442"/>
      <c r="F47" s="128"/>
      <c r="G47" s="124"/>
      <c r="H47" s="137"/>
      <c r="I47" s="136"/>
    </row>
    <row r="48" spans="1:9" ht="35.1" customHeight="1" x14ac:dyDescent="0.2">
      <c r="A48" s="124"/>
      <c r="B48" s="132"/>
      <c r="C48" s="431" t="s">
        <v>575</v>
      </c>
      <c r="D48" s="431"/>
      <c r="E48" s="431"/>
      <c r="F48" s="128" t="s">
        <v>98</v>
      </c>
      <c r="G48" s="124"/>
      <c r="H48" s="137"/>
      <c r="I48" s="136"/>
    </row>
    <row r="49" spans="1:9" ht="15" x14ac:dyDescent="0.2">
      <c r="A49" s="124"/>
      <c r="B49" s="132"/>
      <c r="C49" s="131"/>
      <c r="D49" s="130" t="s">
        <v>463</v>
      </c>
      <c r="E49" s="139" t="s">
        <v>479</v>
      </c>
      <c r="F49" s="138"/>
      <c r="G49" s="124"/>
      <c r="H49" s="137"/>
      <c r="I49" s="136"/>
    </row>
    <row r="50" spans="1:9" ht="15" x14ac:dyDescent="0.2">
      <c r="A50" s="124"/>
      <c r="B50" s="132"/>
      <c r="C50" s="131"/>
      <c r="D50" s="130" t="s">
        <v>509</v>
      </c>
      <c r="E50" s="139" t="s">
        <v>479</v>
      </c>
      <c r="F50" s="138"/>
      <c r="G50" s="124"/>
      <c r="H50" s="137"/>
      <c r="I50" s="136"/>
    </row>
    <row r="51" spans="1:9" ht="15" x14ac:dyDescent="0.2">
      <c r="A51" s="124"/>
      <c r="B51" s="132"/>
      <c r="C51" s="131"/>
      <c r="D51" s="130" t="s">
        <v>508</v>
      </c>
      <c r="E51" s="133"/>
      <c r="F51" s="138"/>
      <c r="G51" s="124"/>
      <c r="H51" s="137"/>
      <c r="I51" s="136"/>
    </row>
    <row r="52" spans="1:9" ht="15" x14ac:dyDescent="0.2">
      <c r="A52" s="124"/>
      <c r="B52" s="132"/>
      <c r="C52" s="131"/>
      <c r="D52" s="130" t="s">
        <v>507</v>
      </c>
      <c r="E52" s="133" t="s">
        <v>539</v>
      </c>
      <c r="F52" s="138"/>
      <c r="G52" s="124"/>
      <c r="H52" s="137"/>
      <c r="I52" s="136"/>
    </row>
    <row r="53" spans="1:9" ht="15" x14ac:dyDescent="0.2">
      <c r="A53" s="124"/>
      <c r="B53" s="132"/>
      <c r="C53" s="131"/>
      <c r="D53" s="130" t="s">
        <v>287</v>
      </c>
      <c r="E53" s="139" t="s">
        <v>479</v>
      </c>
      <c r="F53" s="138"/>
      <c r="G53" s="124"/>
      <c r="H53" s="137"/>
      <c r="I53" s="136"/>
    </row>
    <row r="54" spans="1:9" ht="15" customHeight="1" x14ac:dyDescent="0.2">
      <c r="A54" s="124"/>
      <c r="B54" s="132"/>
      <c r="C54" s="140"/>
      <c r="D54" s="141" t="s">
        <v>465</v>
      </c>
      <c r="E54" s="133" t="s">
        <v>466</v>
      </c>
      <c r="F54" s="138"/>
      <c r="G54" s="124"/>
      <c r="H54" s="137"/>
      <c r="I54" s="136"/>
    </row>
    <row r="55" spans="1:9" ht="15.75" customHeight="1" x14ac:dyDescent="0.2">
      <c r="A55" s="124"/>
      <c r="B55" s="132"/>
      <c r="C55" s="140"/>
      <c r="D55" s="140"/>
      <c r="E55" s="139" t="s">
        <v>538</v>
      </c>
      <c r="F55" s="138"/>
      <c r="G55" s="124"/>
      <c r="H55" s="137"/>
      <c r="I55" s="136"/>
    </row>
    <row r="56" spans="1:9" ht="35.1" customHeight="1" x14ac:dyDescent="0.2">
      <c r="A56" s="124"/>
      <c r="B56" s="132"/>
      <c r="C56" s="431" t="s">
        <v>576</v>
      </c>
      <c r="D56" s="431"/>
      <c r="E56" s="431"/>
      <c r="F56" s="128" t="s">
        <v>510</v>
      </c>
      <c r="G56" s="124"/>
      <c r="H56" s="137"/>
      <c r="I56" s="136"/>
    </row>
    <row r="57" spans="1:9" ht="29.25" hidden="1" customHeight="1" x14ac:dyDescent="0.2">
      <c r="A57" s="124"/>
      <c r="B57" s="132"/>
      <c r="C57" s="439" t="s">
        <v>537</v>
      </c>
      <c r="D57" s="439"/>
      <c r="E57" s="439"/>
      <c r="F57" s="128"/>
      <c r="G57" s="124"/>
      <c r="H57" s="127"/>
    </row>
    <row r="58" spans="1:9" ht="66" hidden="1" customHeight="1" x14ac:dyDescent="0.2">
      <c r="A58" s="124"/>
      <c r="B58" s="132"/>
      <c r="C58" s="433" t="s">
        <v>622</v>
      </c>
      <c r="D58" s="433"/>
      <c r="E58" s="433"/>
      <c r="F58" s="128"/>
      <c r="G58" s="124"/>
      <c r="H58" s="127"/>
    </row>
    <row r="59" spans="1:9" ht="14.25" hidden="1" customHeight="1" x14ac:dyDescent="0.2">
      <c r="A59" s="124"/>
      <c r="B59" s="132"/>
      <c r="C59" s="433" t="s">
        <v>514</v>
      </c>
      <c r="D59" s="433"/>
      <c r="E59" s="433"/>
      <c r="F59" s="128"/>
      <c r="G59" s="124"/>
      <c r="H59" s="127"/>
    </row>
    <row r="60" spans="1:9" ht="29.25" hidden="1" customHeight="1" x14ac:dyDescent="0.2">
      <c r="A60" s="124"/>
      <c r="B60" s="132"/>
      <c r="C60" s="433" t="s">
        <v>513</v>
      </c>
      <c r="D60" s="433"/>
      <c r="E60" s="433"/>
      <c r="F60" s="128"/>
      <c r="G60" s="124"/>
      <c r="H60" s="127"/>
    </row>
    <row r="61" spans="1:9" ht="29.25" hidden="1" customHeight="1" x14ac:dyDescent="0.2">
      <c r="A61" s="124"/>
      <c r="B61" s="132"/>
      <c r="C61" s="433" t="s">
        <v>687</v>
      </c>
      <c r="D61" s="433"/>
      <c r="E61" s="433"/>
      <c r="F61" s="128"/>
      <c r="G61" s="124"/>
      <c r="H61" s="127"/>
    </row>
    <row r="62" spans="1:9" ht="29.25" hidden="1" customHeight="1" x14ac:dyDescent="0.2">
      <c r="A62" s="124"/>
      <c r="B62" s="132"/>
      <c r="C62" s="433" t="s">
        <v>691</v>
      </c>
      <c r="D62" s="433"/>
      <c r="E62" s="433"/>
      <c r="F62" s="128"/>
      <c r="G62" s="124"/>
      <c r="H62" s="127"/>
    </row>
    <row r="63" spans="1:9" ht="29.25" hidden="1" customHeight="1" x14ac:dyDescent="0.2">
      <c r="A63" s="124"/>
      <c r="B63" s="132"/>
      <c r="C63" s="433" t="s">
        <v>692</v>
      </c>
      <c r="D63" s="433"/>
      <c r="E63" s="433"/>
      <c r="F63" s="128"/>
      <c r="G63" s="124"/>
      <c r="H63" s="127"/>
    </row>
    <row r="64" spans="1:9" ht="16.5" hidden="1" customHeight="1" x14ac:dyDescent="0.2">
      <c r="A64" s="124"/>
      <c r="B64" s="132"/>
      <c r="C64" s="433" t="s">
        <v>693</v>
      </c>
      <c r="D64" s="433"/>
      <c r="E64" s="433"/>
      <c r="F64" s="128"/>
      <c r="G64" s="124"/>
      <c r="H64" s="127"/>
    </row>
    <row r="65" spans="1:10" ht="41.25" hidden="1" customHeight="1" x14ac:dyDescent="0.2">
      <c r="A65" s="124"/>
      <c r="B65" s="132"/>
      <c r="C65" s="433" t="s">
        <v>688</v>
      </c>
      <c r="D65" s="433"/>
      <c r="E65" s="433"/>
      <c r="F65" s="128"/>
      <c r="G65" s="124"/>
      <c r="H65" s="127"/>
    </row>
    <row r="66" spans="1:10" ht="39.75" hidden="1" customHeight="1" x14ac:dyDescent="0.2">
      <c r="A66" s="124"/>
      <c r="B66" s="132"/>
      <c r="C66" s="433" t="s">
        <v>686</v>
      </c>
      <c r="D66" s="433"/>
      <c r="E66" s="433"/>
      <c r="F66" s="128"/>
      <c r="G66" s="124"/>
      <c r="H66" s="127"/>
    </row>
    <row r="67" spans="1:10" ht="26.25" hidden="1" customHeight="1" x14ac:dyDescent="0.2">
      <c r="A67" s="124"/>
      <c r="B67" s="132"/>
      <c r="C67" s="433" t="s">
        <v>512</v>
      </c>
      <c r="D67" s="433"/>
      <c r="E67" s="433"/>
      <c r="F67" s="128"/>
      <c r="G67" s="124"/>
      <c r="H67" s="127"/>
    </row>
    <row r="68" spans="1:10" ht="26.25" hidden="1" customHeight="1" x14ac:dyDescent="0.2">
      <c r="A68" s="124"/>
      <c r="B68" s="132"/>
      <c r="C68" s="441" t="s">
        <v>690</v>
      </c>
      <c r="D68" s="441"/>
      <c r="E68" s="441"/>
      <c r="F68" s="128"/>
      <c r="G68" s="124"/>
      <c r="H68" s="127"/>
    </row>
    <row r="69" spans="1:10" ht="16.5" hidden="1" customHeight="1" x14ac:dyDescent="0.2">
      <c r="A69" s="124"/>
      <c r="B69" s="132"/>
      <c r="C69" s="441" t="s">
        <v>689</v>
      </c>
      <c r="D69" s="441"/>
      <c r="E69" s="441"/>
      <c r="F69" s="128"/>
      <c r="G69" s="124"/>
      <c r="H69" s="127"/>
    </row>
    <row r="70" spans="1:10" ht="12.75" hidden="1" customHeight="1" x14ac:dyDescent="0.2">
      <c r="A70" s="124"/>
      <c r="B70" s="132"/>
      <c r="C70" s="438" t="s">
        <v>511</v>
      </c>
      <c r="D70" s="438"/>
      <c r="E70" s="438"/>
      <c r="F70" s="135"/>
      <c r="G70" s="124"/>
      <c r="H70" s="127"/>
    </row>
    <row r="71" spans="1:10" ht="35.1" customHeight="1" x14ac:dyDescent="0.2">
      <c r="A71" s="124"/>
      <c r="B71" s="132"/>
      <c r="C71" s="431" t="s">
        <v>577</v>
      </c>
      <c r="D71" s="431"/>
      <c r="E71" s="431"/>
      <c r="F71" s="128" t="s">
        <v>510</v>
      </c>
      <c r="G71" s="124"/>
      <c r="H71" s="127"/>
    </row>
    <row r="72" spans="1:10" ht="15" hidden="1" x14ac:dyDescent="0.2">
      <c r="A72" s="124"/>
      <c r="B72" s="132"/>
      <c r="C72" s="131"/>
      <c r="D72" s="130" t="s">
        <v>463</v>
      </c>
      <c r="E72" s="134" t="s">
        <v>479</v>
      </c>
      <c r="F72" s="128"/>
      <c r="G72" s="124"/>
      <c r="H72" s="127"/>
    </row>
    <row r="73" spans="1:10" ht="15" hidden="1" x14ac:dyDescent="0.2">
      <c r="A73" s="124"/>
      <c r="B73" s="132"/>
      <c r="C73" s="131"/>
      <c r="D73" s="130" t="s">
        <v>509</v>
      </c>
      <c r="E73" s="134" t="s">
        <v>479</v>
      </c>
      <c r="F73" s="128"/>
      <c r="G73" s="124"/>
      <c r="H73" s="127"/>
    </row>
    <row r="74" spans="1:10" ht="15" hidden="1" x14ac:dyDescent="0.2">
      <c r="A74" s="124"/>
      <c r="B74" s="132"/>
      <c r="C74" s="131"/>
      <c r="D74" s="130" t="s">
        <v>508</v>
      </c>
      <c r="E74" s="133" t="s">
        <v>66</v>
      </c>
      <c r="F74" s="128"/>
      <c r="G74" s="124"/>
      <c r="H74" s="127"/>
    </row>
    <row r="75" spans="1:10" ht="15" hidden="1" x14ac:dyDescent="0.2">
      <c r="A75" s="124"/>
      <c r="B75" s="132"/>
      <c r="C75" s="131"/>
      <c r="D75" s="130" t="s">
        <v>507</v>
      </c>
      <c r="E75" s="133" t="s">
        <v>78</v>
      </c>
      <c r="F75" s="128"/>
      <c r="G75" s="124"/>
      <c r="H75" s="127"/>
    </row>
    <row r="76" spans="1:10" ht="15" hidden="1" x14ac:dyDescent="0.2">
      <c r="A76" s="124"/>
      <c r="B76" s="132"/>
      <c r="C76" s="131"/>
      <c r="D76" s="130" t="s">
        <v>287</v>
      </c>
      <c r="E76" s="129" t="s">
        <v>479</v>
      </c>
      <c r="F76" s="128"/>
      <c r="G76" s="124"/>
      <c r="H76" s="127"/>
    </row>
    <row r="77" spans="1:10" ht="35.1" customHeight="1" x14ac:dyDescent="0.2">
      <c r="A77" s="124"/>
      <c r="B77" s="132"/>
      <c r="C77" s="431" t="s">
        <v>623</v>
      </c>
      <c r="D77" s="431"/>
      <c r="E77" s="431"/>
      <c r="F77" s="128" t="s">
        <v>98</v>
      </c>
      <c r="G77" s="124"/>
      <c r="H77" s="137"/>
      <c r="I77" s="136"/>
    </row>
    <row r="78" spans="1:10" ht="15" customHeight="1" x14ac:dyDescent="0.2">
      <c r="A78" s="124"/>
      <c r="B78" s="132"/>
      <c r="C78" s="440" t="s">
        <v>90</v>
      </c>
      <c r="D78" s="440"/>
      <c r="E78" s="440"/>
      <c r="F78" s="128"/>
      <c r="I78" s="124"/>
      <c r="J78" s="127"/>
    </row>
    <row r="79" spans="1:10" ht="15" customHeight="1" x14ac:dyDescent="0.2">
      <c r="A79" s="124"/>
      <c r="B79" s="132"/>
      <c r="C79" s="434" t="s">
        <v>91</v>
      </c>
      <c r="D79" s="434"/>
      <c r="E79" s="357" t="s">
        <v>92</v>
      </c>
      <c r="F79" s="128"/>
      <c r="I79" s="124"/>
      <c r="J79" s="127"/>
    </row>
    <row r="80" spans="1:10" ht="15" thickBot="1" x14ac:dyDescent="0.25">
      <c r="B80" s="126"/>
      <c r="C80" s="436"/>
      <c r="D80" s="436"/>
      <c r="E80" s="436"/>
      <c r="F80" s="125"/>
      <c r="G80" s="124"/>
    </row>
    <row r="81" spans="1:13" ht="15" thickTop="1" x14ac:dyDescent="0.2">
      <c r="A81" s="124"/>
      <c r="B81" s="124"/>
      <c r="C81" s="124"/>
      <c r="D81" s="124"/>
      <c r="E81" s="124"/>
      <c r="F81" s="123"/>
    </row>
    <row r="86" spans="1:13" s="122" customFormat="1" ht="23.25" x14ac:dyDescent="0.35">
      <c r="A86" s="121"/>
      <c r="B86" s="432"/>
      <c r="C86" s="432"/>
      <c r="D86" s="432"/>
      <c r="E86" s="432"/>
      <c r="G86" s="121"/>
      <c r="H86" s="121"/>
      <c r="I86" s="121"/>
      <c r="J86" s="121"/>
      <c r="K86" s="121"/>
      <c r="L86" s="121"/>
      <c r="M86" s="121"/>
    </row>
    <row r="93" spans="1:13" s="122" customFormat="1" ht="14.25" customHeight="1" x14ac:dyDescent="0.2">
      <c r="A93" s="121"/>
      <c r="B93" s="121"/>
      <c r="C93" s="121"/>
      <c r="D93" s="121"/>
      <c r="E93" s="121"/>
      <c r="G93" s="121"/>
      <c r="H93" s="121"/>
      <c r="I93" s="121"/>
      <c r="J93" s="121"/>
      <c r="K93" s="121"/>
      <c r="L93" s="121"/>
      <c r="M93" s="121"/>
    </row>
    <row r="94" spans="1:13" s="122" customFormat="1" ht="14.25" customHeight="1" x14ac:dyDescent="0.2">
      <c r="A94" s="121"/>
      <c r="B94" s="121"/>
      <c r="C94" s="121"/>
      <c r="D94" s="121"/>
      <c r="E94" s="121"/>
      <c r="G94" s="121"/>
      <c r="H94" s="121"/>
      <c r="I94" s="121"/>
      <c r="J94" s="121"/>
      <c r="K94" s="121"/>
      <c r="L94" s="121"/>
      <c r="M94" s="121"/>
    </row>
    <row r="95" spans="1:13" s="122" customFormat="1" ht="14.25" customHeight="1" x14ac:dyDescent="0.2">
      <c r="A95" s="121"/>
      <c r="B95" s="121"/>
      <c r="C95" s="121"/>
      <c r="D95" s="121"/>
      <c r="E95" s="121"/>
      <c r="G95" s="121"/>
      <c r="H95" s="121"/>
      <c r="I95" s="121"/>
      <c r="J95" s="121"/>
      <c r="K95" s="121"/>
      <c r="L95" s="121"/>
      <c r="M95" s="121"/>
    </row>
    <row r="96" spans="1:13" s="122" customFormat="1" ht="15" customHeight="1" x14ac:dyDescent="0.2">
      <c r="A96" s="121"/>
      <c r="B96" s="121"/>
      <c r="C96" s="121"/>
      <c r="D96" s="121"/>
      <c r="E96" s="121"/>
      <c r="G96" s="121"/>
      <c r="H96" s="121"/>
      <c r="I96" s="121"/>
      <c r="J96" s="121"/>
      <c r="K96" s="121"/>
      <c r="L96" s="121"/>
      <c r="M96" s="121"/>
    </row>
    <row r="97" spans="1:13" s="122" customFormat="1" ht="25.5" customHeight="1" x14ac:dyDescent="0.2">
      <c r="A97" s="121"/>
      <c r="B97" s="121"/>
      <c r="C97" s="121"/>
      <c r="D97" s="121"/>
      <c r="E97" s="121"/>
      <c r="G97" s="121"/>
      <c r="H97" s="121"/>
      <c r="I97" s="121"/>
      <c r="J97" s="121"/>
      <c r="K97" s="121"/>
      <c r="L97" s="121"/>
      <c r="M97" s="121"/>
    </row>
    <row r="98" spans="1:13" s="122" customFormat="1" ht="25.5" customHeight="1" x14ac:dyDescent="0.2">
      <c r="A98" s="121"/>
      <c r="B98" s="121"/>
      <c r="C98" s="121"/>
      <c r="D98" s="121"/>
      <c r="E98" s="121"/>
      <c r="G98" s="121"/>
      <c r="H98" s="121"/>
      <c r="I98" s="121"/>
      <c r="J98" s="121"/>
      <c r="K98" s="121"/>
      <c r="L98" s="121"/>
      <c r="M98" s="121"/>
    </row>
    <row r="99" spans="1:13" s="122" customFormat="1" ht="25.5" customHeight="1" x14ac:dyDescent="0.2">
      <c r="A99" s="121"/>
      <c r="B99" s="121"/>
      <c r="C99" s="121"/>
      <c r="D99" s="121"/>
      <c r="E99" s="121"/>
      <c r="G99" s="121"/>
      <c r="H99" s="121"/>
      <c r="I99" s="121"/>
      <c r="J99" s="121"/>
      <c r="K99" s="121"/>
      <c r="L99" s="121"/>
      <c r="M99" s="121"/>
    </row>
  </sheetData>
  <sheetProtection password="FA9C" sheet="1" objects="1" scenarios="1" formatColumns="0" formatRows="0"/>
  <dataConsolidate/>
  <mergeCells count="64">
    <mergeCell ref="D17:E17"/>
    <mergeCell ref="C13:E13"/>
    <mergeCell ref="C11:E11"/>
    <mergeCell ref="C12:E12"/>
    <mergeCell ref="D16:E16"/>
    <mergeCell ref="D14:E14"/>
    <mergeCell ref="D15:E15"/>
    <mergeCell ref="C9:E9"/>
    <mergeCell ref="C10:E10"/>
    <mergeCell ref="B2:E2"/>
    <mergeCell ref="B4:E4"/>
    <mergeCell ref="C6:E6"/>
    <mergeCell ref="C7:E7"/>
    <mergeCell ref="C3:D3"/>
    <mergeCell ref="C8:E8"/>
    <mergeCell ref="C31:E31"/>
    <mergeCell ref="C28:E28"/>
    <mergeCell ref="D26:E26"/>
    <mergeCell ref="C29:E29"/>
    <mergeCell ref="D23:E23"/>
    <mergeCell ref="D21:E21"/>
    <mergeCell ref="C27:E27"/>
    <mergeCell ref="D24:E24"/>
    <mergeCell ref="D18:E18"/>
    <mergeCell ref="C30:E30"/>
    <mergeCell ref="D22:E22"/>
    <mergeCell ref="C19:E19"/>
    <mergeCell ref="C20:D20"/>
    <mergeCell ref="C32:E32"/>
    <mergeCell ref="C43:E43"/>
    <mergeCell ref="C39:E39"/>
    <mergeCell ref="C42:E42"/>
    <mergeCell ref="C40:E40"/>
    <mergeCell ref="C33:E33"/>
    <mergeCell ref="D34:E34"/>
    <mergeCell ref="D35:E35"/>
    <mergeCell ref="C77:E77"/>
    <mergeCell ref="C65:E65"/>
    <mergeCell ref="C67:E67"/>
    <mergeCell ref="C69:E69"/>
    <mergeCell ref="C46:E46"/>
    <mergeCell ref="C47:E47"/>
    <mergeCell ref="C56:E56"/>
    <mergeCell ref="C71:E71"/>
    <mergeCell ref="C60:E60"/>
    <mergeCell ref="C68:E68"/>
    <mergeCell ref="C64:E64"/>
    <mergeCell ref="C62:E62"/>
    <mergeCell ref="C45:E45"/>
    <mergeCell ref="C38:E38"/>
    <mergeCell ref="B86:E86"/>
    <mergeCell ref="C58:E58"/>
    <mergeCell ref="C59:E59"/>
    <mergeCell ref="C63:E63"/>
    <mergeCell ref="C61:E61"/>
    <mergeCell ref="C79:D79"/>
    <mergeCell ref="C48:E48"/>
    <mergeCell ref="C41:E41"/>
    <mergeCell ref="C80:E80"/>
    <mergeCell ref="C44:E44"/>
    <mergeCell ref="C70:E70"/>
    <mergeCell ref="C57:E57"/>
    <mergeCell ref="C66:E66"/>
    <mergeCell ref="C78:E78"/>
  </mergeCells>
  <phoneticPr fontId="8" type="noConversion"/>
  <hyperlinks>
    <hyperlink ref="C31" r:id="rId1" location="'Инструкция'!A1" tooltip="http://www.fstrf.ru/regions/region/showlist"/>
    <hyperlink ref="E52" r:id="rId2" tooltip="http://support.eias.ru/"/>
    <hyperlink ref="E75" r:id="rId3" tooltip="http://www.support.eias.ru/"/>
    <hyperlink ref="E54" r:id="rId4" location="'Инструкция'!A1" tooltip="http://eias.ru/?page=show_distrs"/>
    <hyperlink ref="E74" r:id="rId5" tooltip="openinfo@eias.ru"/>
    <hyperlink ref="D16:E16" location="'Справочная информация'!A1" tooltip="Подробнее о сфере" display="Подробнее о сфере утилизации (захоронения) твердых бытовых отходов"/>
    <hyperlink ref="D15:E15" r:id="rId6" tooltip="Полный текст Постановления №1140 на сайте ФСТ России" display="Полный текст Постановления №1140 на сайте ФСТ России"/>
    <hyperlink ref="D18:E18" r:id="rId7" tooltip="Полный текст Постановления №237" display="Полный текст Постановления №237"/>
    <hyperlink ref="E79" r:id="rId8" location="http://eias.ru/files/shablon/manual_loading_through_monitoring.pdf" tooltip="http://eias.ru/files/shablon/manual_loading_through_monitoring.pdf"/>
  </hyperlinks>
  <pageMargins left="0.7" right="0.7" top="0.75" bottom="0.75" header="0.3" footer="0.3"/>
  <pageSetup paperSize="9" orientation="portrait" horizontalDpi="180" verticalDpi="180" r:id="rId9"/>
  <headerFooter alignWithMargins="0"/>
  <drawing r:id="rId1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Old00">
    <tabColor indexed="47"/>
  </sheetPr>
  <dimension ref="C1:BE72"/>
  <sheetViews>
    <sheetView showGridLines="0" workbookViewId="0"/>
  </sheetViews>
  <sheetFormatPr defaultRowHeight="11.25" x14ac:dyDescent="0.15"/>
  <cols>
    <col min="1" max="1" width="5.85546875" style="8" customWidth="1"/>
    <col min="2" max="2" width="3" style="8" customWidth="1"/>
    <col min="3" max="3" width="11.28515625" style="4" customWidth="1"/>
    <col min="4" max="4" width="6.42578125" style="5" customWidth="1"/>
    <col min="5" max="5" width="32.85546875" style="5" customWidth="1"/>
    <col min="6" max="6" width="19.42578125" style="5" customWidth="1"/>
    <col min="7" max="7" width="13.42578125" style="5" customWidth="1"/>
    <col min="8" max="8" width="40.85546875" style="5" customWidth="1"/>
    <col min="9" max="9" width="17.42578125" style="5" customWidth="1"/>
    <col min="10" max="10" width="10.42578125" style="5" customWidth="1"/>
    <col min="11" max="11" width="30.28515625" style="5" customWidth="1"/>
    <col min="12" max="12" width="3" style="5" customWidth="1"/>
    <col min="13" max="13" width="9.140625" style="5"/>
    <col min="14" max="16" width="5.140625" style="5" customWidth="1"/>
    <col min="17" max="47" width="9.140625" style="5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8" customWidth="1"/>
    <col min="58" max="16384" width="9.140625" style="8"/>
  </cols>
  <sheetData>
    <row r="1" spans="3:57" ht="15" customHeight="1" x14ac:dyDescent="0.15">
      <c r="AV1" s="6" t="s">
        <v>160</v>
      </c>
      <c r="AW1" s="6" t="s">
        <v>161</v>
      </c>
      <c r="AX1" s="6" t="s">
        <v>162</v>
      </c>
      <c r="AY1" s="6" t="s">
        <v>163</v>
      </c>
      <c r="AZ1" s="6" t="s">
        <v>164</v>
      </c>
      <c r="BA1" s="7" t="s">
        <v>165</v>
      </c>
      <c r="BB1" s="6" t="s">
        <v>166</v>
      </c>
      <c r="BC1" s="6" t="s">
        <v>167</v>
      </c>
      <c r="BD1" s="6" t="s">
        <v>168</v>
      </c>
      <c r="BE1" s="6" t="s">
        <v>169</v>
      </c>
    </row>
    <row r="2" spans="3:57" ht="12.75" customHeight="1" x14ac:dyDescent="0.15">
      <c r="AV2" s="7" t="s">
        <v>170</v>
      </c>
      <c r="AW2" s="9" t="s">
        <v>162</v>
      </c>
      <c r="AX2" s="7" t="s">
        <v>291</v>
      </c>
      <c r="AY2" s="7" t="s">
        <v>291</v>
      </c>
      <c r="AZ2" s="7" t="s">
        <v>291</v>
      </c>
      <c r="BA2" s="7" t="s">
        <v>291</v>
      </c>
      <c r="BB2" s="7" t="s">
        <v>291</v>
      </c>
      <c r="BC2" s="7" t="s">
        <v>291</v>
      </c>
      <c r="BD2" s="7" t="s">
        <v>291</v>
      </c>
      <c r="BE2" s="7" t="s">
        <v>291</v>
      </c>
    </row>
    <row r="3" spans="3:57" ht="12" customHeight="1" x14ac:dyDescent="0.15">
      <c r="C3" s="10"/>
      <c r="D3" s="11"/>
      <c r="E3" s="11"/>
      <c r="F3" s="11"/>
      <c r="G3" s="11"/>
      <c r="H3" s="11"/>
      <c r="I3" s="11"/>
      <c r="J3" s="11"/>
      <c r="K3" s="11"/>
      <c r="L3" s="12"/>
      <c r="AV3" s="7" t="s">
        <v>171</v>
      </c>
      <c r="AW3" s="9" t="s">
        <v>164</v>
      </c>
      <c r="AX3" s="7" t="s">
        <v>172</v>
      </c>
      <c r="AY3" s="7" t="s">
        <v>173</v>
      </c>
      <c r="AZ3" s="7" t="s">
        <v>174</v>
      </c>
      <c r="BA3" s="7" t="s">
        <v>175</v>
      </c>
      <c r="BB3" s="7" t="s">
        <v>176</v>
      </c>
      <c r="BC3" s="7" t="s">
        <v>177</v>
      </c>
      <c r="BD3" s="7" t="s">
        <v>178</v>
      </c>
      <c r="BE3" s="7" t="s">
        <v>179</v>
      </c>
    </row>
    <row r="4" spans="3:57" x14ac:dyDescent="0.15">
      <c r="C4" s="13"/>
      <c r="D4" s="545" t="s">
        <v>180</v>
      </c>
      <c r="E4" s="546"/>
      <c r="F4" s="546"/>
      <c r="G4" s="546"/>
      <c r="H4" s="546"/>
      <c r="I4" s="546"/>
      <c r="J4" s="546"/>
      <c r="K4" s="547"/>
      <c r="L4" s="14"/>
      <c r="AV4" s="7" t="s">
        <v>181</v>
      </c>
      <c r="AW4" s="9" t="s">
        <v>165</v>
      </c>
      <c r="AX4" s="7" t="s">
        <v>182</v>
      </c>
      <c r="AY4" s="7" t="s">
        <v>183</v>
      </c>
      <c r="AZ4" s="7" t="s">
        <v>184</v>
      </c>
      <c r="BA4" s="7" t="s">
        <v>185</v>
      </c>
      <c r="BB4" s="7" t="s">
        <v>186</v>
      </c>
      <c r="BC4" s="7" t="s">
        <v>187</v>
      </c>
      <c r="BD4" s="7" t="s">
        <v>188</v>
      </c>
      <c r="BE4" s="7" t="s">
        <v>189</v>
      </c>
    </row>
    <row r="5" spans="3:57" ht="12" thickBot="1" x14ac:dyDescent="0.2">
      <c r="C5" s="13"/>
      <c r="D5" s="15"/>
      <c r="E5" s="15"/>
      <c r="F5" s="15"/>
      <c r="G5" s="15"/>
      <c r="H5" s="15"/>
      <c r="I5" s="15"/>
      <c r="J5" s="15"/>
      <c r="K5" s="15"/>
      <c r="L5" s="14"/>
      <c r="AV5" s="7" t="s">
        <v>190</v>
      </c>
      <c r="AW5" s="9" t="s">
        <v>166</v>
      </c>
      <c r="AX5" s="7" t="s">
        <v>191</v>
      </c>
      <c r="AY5" s="7" t="s">
        <v>192</v>
      </c>
      <c r="AZ5" s="7" t="s">
        <v>193</v>
      </c>
      <c r="BB5" s="7" t="s">
        <v>194</v>
      </c>
      <c r="BC5" s="7" t="s">
        <v>195</v>
      </c>
      <c r="BE5" s="7" t="s">
        <v>196</v>
      </c>
    </row>
    <row r="6" spans="3:57" x14ac:dyDescent="0.15">
      <c r="C6" s="13"/>
      <c r="D6" s="540" t="s">
        <v>197</v>
      </c>
      <c r="E6" s="541"/>
      <c r="F6" s="541"/>
      <c r="G6" s="541"/>
      <c r="H6" s="541"/>
      <c r="I6" s="541"/>
      <c r="J6" s="541"/>
      <c r="K6" s="542"/>
      <c r="L6" s="14"/>
      <c r="AV6" s="7" t="s">
        <v>198</v>
      </c>
      <c r="AW6" s="9" t="s">
        <v>167</v>
      </c>
      <c r="AX6" s="7" t="s">
        <v>199</v>
      </c>
      <c r="AY6" s="7" t="s">
        <v>200</v>
      </c>
      <c r="BB6" s="7" t="s">
        <v>201</v>
      </c>
    </row>
    <row r="7" spans="3:57" x14ac:dyDescent="0.15">
      <c r="C7" s="13"/>
      <c r="D7" s="16" t="s">
        <v>202</v>
      </c>
      <c r="E7" s="17" t="s">
        <v>246</v>
      </c>
      <c r="F7" s="511"/>
      <c r="G7" s="511"/>
      <c r="H7" s="511"/>
      <c r="I7" s="511"/>
      <c r="J7" s="511"/>
      <c r="K7" s="512"/>
      <c r="L7" s="14"/>
      <c r="AV7" s="7" t="s">
        <v>203</v>
      </c>
      <c r="AW7" s="9" t="s">
        <v>168</v>
      </c>
      <c r="AX7" s="7" t="s">
        <v>204</v>
      </c>
      <c r="AY7" s="7" t="s">
        <v>205</v>
      </c>
    </row>
    <row r="8" spans="3:57" ht="29.25" customHeight="1" x14ac:dyDescent="0.15">
      <c r="C8" s="13"/>
      <c r="D8" s="16" t="s">
        <v>206</v>
      </c>
      <c r="E8" s="18" t="s">
        <v>207</v>
      </c>
      <c r="F8" s="511"/>
      <c r="G8" s="511"/>
      <c r="H8" s="511"/>
      <c r="I8" s="511"/>
      <c r="J8" s="511"/>
      <c r="K8" s="512"/>
      <c r="L8" s="14"/>
      <c r="AV8" s="7" t="s">
        <v>208</v>
      </c>
      <c r="AW8" s="9" t="s">
        <v>163</v>
      </c>
      <c r="AX8" s="7" t="s">
        <v>209</v>
      </c>
      <c r="AY8" s="7" t="s">
        <v>210</v>
      </c>
    </row>
    <row r="9" spans="3:57" ht="29.25" customHeight="1" x14ac:dyDescent="0.15">
      <c r="C9" s="13"/>
      <c r="D9" s="16" t="s">
        <v>211</v>
      </c>
      <c r="E9" s="18" t="s">
        <v>212</v>
      </c>
      <c r="F9" s="511"/>
      <c r="G9" s="511"/>
      <c r="H9" s="511"/>
      <c r="I9" s="511"/>
      <c r="J9" s="511"/>
      <c r="K9" s="512"/>
      <c r="L9" s="14"/>
      <c r="AV9" s="7" t="s">
        <v>213</v>
      </c>
      <c r="AW9" s="9" t="s">
        <v>169</v>
      </c>
      <c r="AX9" s="7" t="s">
        <v>214</v>
      </c>
      <c r="AY9" s="7" t="s">
        <v>215</v>
      </c>
    </row>
    <row r="10" spans="3:57" x14ac:dyDescent="0.15">
      <c r="C10" s="13"/>
      <c r="D10" s="16" t="s">
        <v>216</v>
      </c>
      <c r="E10" s="17" t="s">
        <v>217</v>
      </c>
      <c r="F10" s="543"/>
      <c r="G10" s="543"/>
      <c r="H10" s="543"/>
      <c r="I10" s="543"/>
      <c r="J10" s="543"/>
      <c r="K10" s="544"/>
      <c r="L10" s="14"/>
      <c r="AX10" s="7" t="s">
        <v>218</v>
      </c>
      <c r="AY10" s="7" t="s">
        <v>219</v>
      </c>
    </row>
    <row r="11" spans="3:57" x14ac:dyDescent="0.15">
      <c r="C11" s="13"/>
      <c r="D11" s="16" t="s">
        <v>220</v>
      </c>
      <c r="E11" s="17" t="s">
        <v>221</v>
      </c>
      <c r="F11" s="543"/>
      <c r="G11" s="543"/>
      <c r="H11" s="543"/>
      <c r="I11" s="543"/>
      <c r="J11" s="543"/>
      <c r="K11" s="544"/>
      <c r="L11" s="14"/>
      <c r="N11" s="19"/>
      <c r="AX11" s="7" t="s">
        <v>222</v>
      </c>
      <c r="AY11" s="7" t="s">
        <v>223</v>
      </c>
    </row>
    <row r="12" spans="3:57" ht="22.5" x14ac:dyDescent="0.15">
      <c r="C12" s="13"/>
      <c r="D12" s="16" t="s">
        <v>224</v>
      </c>
      <c r="E12" s="18" t="s">
        <v>225</v>
      </c>
      <c r="F12" s="543"/>
      <c r="G12" s="543"/>
      <c r="H12" s="543"/>
      <c r="I12" s="543"/>
      <c r="J12" s="543"/>
      <c r="K12" s="544"/>
      <c r="L12" s="14"/>
      <c r="N12" s="19"/>
      <c r="AX12" s="7" t="s">
        <v>226</v>
      </c>
      <c r="AY12" s="7" t="s">
        <v>284</v>
      </c>
    </row>
    <row r="13" spans="3:57" x14ac:dyDescent="0.15">
      <c r="C13" s="13"/>
      <c r="D13" s="16" t="s">
        <v>285</v>
      </c>
      <c r="E13" s="17" t="s">
        <v>286</v>
      </c>
      <c r="F13" s="543"/>
      <c r="G13" s="543"/>
      <c r="H13" s="543"/>
      <c r="I13" s="543"/>
      <c r="J13" s="543"/>
      <c r="K13" s="544"/>
      <c r="L13" s="14"/>
      <c r="N13" s="19"/>
      <c r="AY13" s="7" t="s">
        <v>247</v>
      </c>
    </row>
    <row r="14" spans="3:57" ht="29.25" customHeight="1" x14ac:dyDescent="0.15">
      <c r="C14" s="13"/>
      <c r="D14" s="16" t="s">
        <v>248</v>
      </c>
      <c r="E14" s="17" t="s">
        <v>249</v>
      </c>
      <c r="F14" s="543"/>
      <c r="G14" s="543"/>
      <c r="H14" s="543"/>
      <c r="I14" s="543"/>
      <c r="J14" s="543"/>
      <c r="K14" s="544"/>
      <c r="L14" s="14"/>
      <c r="N14" s="19"/>
      <c r="AY14" s="7" t="s">
        <v>250</v>
      </c>
    </row>
    <row r="15" spans="3:57" ht="21.75" customHeight="1" x14ac:dyDescent="0.15">
      <c r="C15" s="13"/>
      <c r="D15" s="16" t="s">
        <v>251</v>
      </c>
      <c r="E15" s="17" t="s">
        <v>252</v>
      </c>
      <c r="F15" s="38"/>
      <c r="G15" s="539" t="s">
        <v>253</v>
      </c>
      <c r="H15" s="539"/>
      <c r="I15" s="539"/>
      <c r="J15" s="539"/>
      <c r="K15" s="3"/>
      <c r="L15" s="14"/>
      <c r="N15" s="19"/>
      <c r="AY15" s="7" t="s">
        <v>254</v>
      </c>
    </row>
    <row r="16" spans="3:57" ht="12" thickBot="1" x14ac:dyDescent="0.2">
      <c r="C16" s="13"/>
      <c r="D16" s="21" t="s">
        <v>255</v>
      </c>
      <c r="E16" s="22" t="s">
        <v>256</v>
      </c>
      <c r="F16" s="509"/>
      <c r="G16" s="509"/>
      <c r="H16" s="509"/>
      <c r="I16" s="509"/>
      <c r="J16" s="509"/>
      <c r="K16" s="510"/>
      <c r="L16" s="14"/>
      <c r="N16" s="19"/>
      <c r="AY16" s="7" t="s">
        <v>257</v>
      </c>
    </row>
    <row r="17" spans="3:51" ht="12" thickBot="1" x14ac:dyDescent="0.2">
      <c r="C17" s="13"/>
      <c r="D17" s="15"/>
      <c r="E17" s="15"/>
      <c r="F17" s="15"/>
      <c r="G17" s="15"/>
      <c r="H17" s="15"/>
      <c r="I17" s="15"/>
      <c r="J17" s="15"/>
      <c r="K17" s="15"/>
      <c r="L17" s="14"/>
      <c r="AY17" s="7" t="s">
        <v>258</v>
      </c>
    </row>
    <row r="18" spans="3:51" x14ac:dyDescent="0.15">
      <c r="C18" s="13"/>
      <c r="D18" s="540" t="s">
        <v>259</v>
      </c>
      <c r="E18" s="541"/>
      <c r="F18" s="541"/>
      <c r="G18" s="541"/>
      <c r="H18" s="541"/>
      <c r="I18" s="541"/>
      <c r="J18" s="541"/>
      <c r="K18" s="542"/>
      <c r="L18" s="14"/>
      <c r="N18" s="19"/>
    </row>
    <row r="19" spans="3:51" x14ac:dyDescent="0.15">
      <c r="C19" s="13"/>
      <c r="D19" s="16" t="s">
        <v>243</v>
      </c>
      <c r="E19" s="17" t="s">
        <v>260</v>
      </c>
      <c r="F19" s="543"/>
      <c r="G19" s="543"/>
      <c r="H19" s="543"/>
      <c r="I19" s="543"/>
      <c r="J19" s="543"/>
      <c r="K19" s="544"/>
      <c r="L19" s="14"/>
      <c r="N19" s="19"/>
    </row>
    <row r="20" spans="3:51" ht="22.5" x14ac:dyDescent="0.15">
      <c r="C20" s="13"/>
      <c r="D20" s="16" t="s">
        <v>244</v>
      </c>
      <c r="E20" s="23" t="s">
        <v>261</v>
      </c>
      <c r="F20" s="511"/>
      <c r="G20" s="511"/>
      <c r="H20" s="511"/>
      <c r="I20" s="511"/>
      <c r="J20" s="511"/>
      <c r="K20" s="512"/>
      <c r="L20" s="14"/>
      <c r="N20" s="19"/>
    </row>
    <row r="21" spans="3:51" x14ac:dyDescent="0.15">
      <c r="C21" s="13"/>
      <c r="D21" s="16" t="s">
        <v>245</v>
      </c>
      <c r="E21" s="23" t="s">
        <v>262</v>
      </c>
      <c r="F21" s="511"/>
      <c r="G21" s="511"/>
      <c r="H21" s="511"/>
      <c r="I21" s="511"/>
      <c r="J21" s="511"/>
      <c r="K21" s="512"/>
      <c r="L21" s="14"/>
      <c r="N21" s="19"/>
    </row>
    <row r="22" spans="3:51" ht="22.5" x14ac:dyDescent="0.15">
      <c r="C22" s="13"/>
      <c r="D22" s="16" t="s">
        <v>263</v>
      </c>
      <c r="E22" s="23" t="s">
        <v>264</v>
      </c>
      <c r="F22" s="511"/>
      <c r="G22" s="511"/>
      <c r="H22" s="511"/>
      <c r="I22" s="511"/>
      <c r="J22" s="511"/>
      <c r="K22" s="512"/>
      <c r="L22" s="14"/>
      <c r="N22" s="19"/>
    </row>
    <row r="23" spans="3:51" ht="22.5" x14ac:dyDescent="0.15">
      <c r="C23" s="13"/>
      <c r="D23" s="16" t="s">
        <v>265</v>
      </c>
      <c r="E23" s="23" t="s">
        <v>266</v>
      </c>
      <c r="F23" s="511"/>
      <c r="G23" s="511"/>
      <c r="H23" s="511"/>
      <c r="I23" s="511"/>
      <c r="J23" s="511"/>
      <c r="K23" s="512"/>
      <c r="L23" s="14"/>
      <c r="N23" s="19"/>
    </row>
    <row r="24" spans="3:51" ht="23.25" thickBot="1" x14ac:dyDescent="0.2">
      <c r="C24" s="13"/>
      <c r="D24" s="21" t="s">
        <v>267</v>
      </c>
      <c r="E24" s="24" t="s">
        <v>268</v>
      </c>
      <c r="F24" s="509"/>
      <c r="G24" s="509"/>
      <c r="H24" s="509"/>
      <c r="I24" s="509"/>
      <c r="J24" s="509"/>
      <c r="K24" s="510"/>
      <c r="L24" s="14"/>
      <c r="N24" s="19"/>
    </row>
    <row r="25" spans="3:51" ht="12" thickBot="1" x14ac:dyDescent="0.2">
      <c r="C25" s="13"/>
      <c r="D25" s="15"/>
      <c r="E25" s="15"/>
      <c r="F25" s="15"/>
      <c r="G25" s="15"/>
      <c r="H25" s="15"/>
      <c r="I25" s="15"/>
      <c r="J25" s="15"/>
      <c r="K25" s="15"/>
      <c r="L25" s="14"/>
      <c r="N25" s="19"/>
    </row>
    <row r="26" spans="3:51" x14ac:dyDescent="0.15">
      <c r="C26" s="13"/>
      <c r="D26" s="503" t="s">
        <v>269</v>
      </c>
      <c r="E26" s="504"/>
      <c r="F26" s="504"/>
      <c r="G26" s="504"/>
      <c r="H26" s="504"/>
      <c r="I26" s="504"/>
      <c r="J26" s="504"/>
      <c r="K26" s="505"/>
      <c r="L26" s="14"/>
      <c r="N26" s="19"/>
    </row>
    <row r="27" spans="3:51" x14ac:dyDescent="0.15">
      <c r="C27" s="13" t="s">
        <v>270</v>
      </c>
      <c r="D27" s="16" t="s">
        <v>158</v>
      </c>
      <c r="E27" s="23" t="s">
        <v>271</v>
      </c>
      <c r="F27" s="511"/>
      <c r="G27" s="511"/>
      <c r="H27" s="511"/>
      <c r="I27" s="511"/>
      <c r="J27" s="511"/>
      <c r="K27" s="512"/>
      <c r="L27" s="14"/>
      <c r="N27" s="19"/>
    </row>
    <row r="28" spans="3:51" ht="12" thickBot="1" x14ac:dyDescent="0.2">
      <c r="C28" s="13" t="s">
        <v>272</v>
      </c>
      <c r="D28" s="500" t="s">
        <v>273</v>
      </c>
      <c r="E28" s="501"/>
      <c r="F28" s="501"/>
      <c r="G28" s="501"/>
      <c r="H28" s="501"/>
      <c r="I28" s="501"/>
      <c r="J28" s="501"/>
      <c r="K28" s="502"/>
      <c r="L28" s="14"/>
      <c r="M28" s="25"/>
      <c r="N28" s="19"/>
    </row>
    <row r="29" spans="3:51" ht="12" thickBot="1" x14ac:dyDescent="0.2">
      <c r="C29" s="13"/>
      <c r="D29" s="15"/>
      <c r="E29" s="15"/>
      <c r="F29" s="15"/>
      <c r="G29" s="15"/>
      <c r="H29" s="15"/>
      <c r="I29" s="15"/>
      <c r="J29" s="15"/>
      <c r="K29" s="15"/>
      <c r="L29" s="14"/>
      <c r="N29" s="19"/>
    </row>
    <row r="30" spans="3:51" x14ac:dyDescent="0.15">
      <c r="C30" s="13"/>
      <c r="D30" s="503" t="s">
        <v>274</v>
      </c>
      <c r="E30" s="504"/>
      <c r="F30" s="504"/>
      <c r="G30" s="504"/>
      <c r="H30" s="504"/>
      <c r="I30" s="504"/>
      <c r="J30" s="504"/>
      <c r="K30" s="505"/>
      <c r="L30" s="14"/>
      <c r="N30" s="19"/>
    </row>
    <row r="31" spans="3:51" ht="12" thickBot="1" x14ac:dyDescent="0.2">
      <c r="C31" s="13"/>
      <c r="D31" s="26" t="s">
        <v>159</v>
      </c>
      <c r="E31" s="27" t="s">
        <v>275</v>
      </c>
      <c r="F31" s="535"/>
      <c r="G31" s="535"/>
      <c r="H31" s="535"/>
      <c r="I31" s="535"/>
      <c r="J31" s="535"/>
      <c r="K31" s="536"/>
      <c r="L31" s="14"/>
      <c r="N31" s="19"/>
    </row>
    <row r="32" spans="3:51" ht="22.5" x14ac:dyDescent="0.15">
      <c r="C32" s="13"/>
      <c r="D32" s="28"/>
      <c r="E32" s="29" t="s">
        <v>276</v>
      </c>
      <c r="F32" s="29" t="s">
        <v>277</v>
      </c>
      <c r="G32" s="30" t="s">
        <v>278</v>
      </c>
      <c r="H32" s="537" t="s">
        <v>227</v>
      </c>
      <c r="I32" s="537"/>
      <c r="J32" s="537"/>
      <c r="K32" s="538"/>
      <c r="L32" s="14"/>
      <c r="N32" s="19"/>
    </row>
    <row r="33" spans="3:14" x14ac:dyDescent="0.15">
      <c r="C33" s="13" t="s">
        <v>270</v>
      </c>
      <c r="D33" s="16" t="s">
        <v>228</v>
      </c>
      <c r="E33" s="23" t="s">
        <v>229</v>
      </c>
      <c r="F33" s="39"/>
      <c r="G33" s="39"/>
      <c r="H33" s="511"/>
      <c r="I33" s="511"/>
      <c r="J33" s="511"/>
      <c r="K33" s="512"/>
      <c r="L33" s="14"/>
      <c r="N33" s="19"/>
    </row>
    <row r="34" spans="3:14" ht="12" thickBot="1" x14ac:dyDescent="0.2">
      <c r="C34" s="13" t="s">
        <v>272</v>
      </c>
      <c r="D34" s="500" t="s">
        <v>230</v>
      </c>
      <c r="E34" s="501"/>
      <c r="F34" s="501"/>
      <c r="G34" s="501"/>
      <c r="H34" s="501"/>
      <c r="I34" s="501"/>
      <c r="J34" s="501"/>
      <c r="K34" s="502"/>
      <c r="L34" s="14"/>
      <c r="N34" s="19"/>
    </row>
    <row r="35" spans="3:14" ht="12" thickBot="1" x14ac:dyDescent="0.2">
      <c r="C35" s="13"/>
      <c r="D35" s="15"/>
      <c r="E35" s="15"/>
      <c r="F35" s="15"/>
      <c r="G35" s="15"/>
      <c r="H35" s="15"/>
      <c r="I35" s="15"/>
      <c r="J35" s="15"/>
      <c r="K35" s="15"/>
      <c r="L35" s="14"/>
    </row>
    <row r="36" spans="3:14" x14ac:dyDescent="0.15">
      <c r="C36" s="13"/>
      <c r="D36" s="503" t="s">
        <v>231</v>
      </c>
      <c r="E36" s="504"/>
      <c r="F36" s="504"/>
      <c r="G36" s="504"/>
      <c r="H36" s="504"/>
      <c r="I36" s="504"/>
      <c r="J36" s="504"/>
      <c r="K36" s="505"/>
      <c r="L36" s="14"/>
      <c r="N36" s="19"/>
    </row>
    <row r="37" spans="3:14" ht="24.75" customHeight="1" x14ac:dyDescent="0.15">
      <c r="C37" s="13"/>
      <c r="D37" s="31"/>
      <c r="E37" s="20" t="s">
        <v>232</v>
      </c>
      <c r="F37" s="20" t="s">
        <v>233</v>
      </c>
      <c r="G37" s="20" t="s">
        <v>234</v>
      </c>
      <c r="H37" s="20" t="s">
        <v>235</v>
      </c>
      <c r="I37" s="526" t="s">
        <v>236</v>
      </c>
      <c r="J37" s="527"/>
      <c r="K37" s="528"/>
      <c r="L37" s="14"/>
      <c r="N37" s="19"/>
    </row>
    <row r="38" spans="3:14" x14ac:dyDescent="0.15">
      <c r="C38" s="13" t="s">
        <v>270</v>
      </c>
      <c r="D38" s="16" t="s">
        <v>237</v>
      </c>
      <c r="E38" s="39"/>
      <c r="F38" s="39"/>
      <c r="G38" s="39"/>
      <c r="H38" s="39"/>
      <c r="I38" s="529"/>
      <c r="J38" s="530"/>
      <c r="K38" s="531"/>
      <c r="L38" s="14"/>
    </row>
    <row r="39" spans="3:14" x14ac:dyDescent="0.15">
      <c r="C39" s="1" t="s">
        <v>308</v>
      </c>
      <c r="D39" s="16" t="s">
        <v>309</v>
      </c>
      <c r="E39" s="39"/>
      <c r="F39" s="39"/>
      <c r="G39" s="39"/>
      <c r="H39" s="39"/>
      <c r="I39" s="529"/>
      <c r="J39" s="530"/>
      <c r="K39" s="531"/>
      <c r="L39" s="14"/>
    </row>
    <row r="40" spans="3:14" x14ac:dyDescent="0.15">
      <c r="C40" s="1" t="s">
        <v>308</v>
      </c>
      <c r="D40" s="16" t="s">
        <v>310</v>
      </c>
      <c r="E40" s="39"/>
      <c r="F40" s="39"/>
      <c r="G40" s="39"/>
      <c r="H40" s="39"/>
      <c r="I40" s="529"/>
      <c r="J40" s="530"/>
      <c r="K40" s="531"/>
      <c r="L40" s="14"/>
    </row>
    <row r="41" spans="3:14" x14ac:dyDescent="0.15">
      <c r="C41" s="1" t="s">
        <v>308</v>
      </c>
      <c r="D41" s="16" t="s">
        <v>311</v>
      </c>
      <c r="E41" s="39"/>
      <c r="F41" s="39"/>
      <c r="G41" s="39"/>
      <c r="H41" s="39"/>
      <c r="I41" s="529"/>
      <c r="J41" s="530"/>
      <c r="K41" s="531"/>
      <c r="L41" s="14"/>
    </row>
    <row r="42" spans="3:14" x14ac:dyDescent="0.15">
      <c r="C42" s="1" t="s">
        <v>308</v>
      </c>
      <c r="D42" s="16" t="s">
        <v>312</v>
      </c>
      <c r="E42" s="39"/>
      <c r="F42" s="39"/>
      <c r="G42" s="39"/>
      <c r="H42" s="39"/>
      <c r="I42" s="529"/>
      <c r="J42" s="530"/>
      <c r="K42" s="531"/>
      <c r="L42" s="14"/>
    </row>
    <row r="43" spans="3:14" x14ac:dyDescent="0.15">
      <c r="C43" s="1" t="s">
        <v>308</v>
      </c>
      <c r="D43" s="16" t="s">
        <v>313</v>
      </c>
      <c r="E43" s="39"/>
      <c r="F43" s="39"/>
      <c r="G43" s="39"/>
      <c r="H43" s="39"/>
      <c r="I43" s="529"/>
      <c r="J43" s="530"/>
      <c r="K43" s="531"/>
      <c r="L43" s="14"/>
    </row>
    <row r="44" spans="3:14" x14ac:dyDescent="0.15">
      <c r="C44" s="1" t="s">
        <v>308</v>
      </c>
      <c r="D44" s="16" t="s">
        <v>314</v>
      </c>
      <c r="E44" s="39"/>
      <c r="F44" s="39"/>
      <c r="G44" s="39"/>
      <c r="H44" s="39"/>
      <c r="I44" s="529"/>
      <c r="J44" s="530"/>
      <c r="K44" s="531"/>
      <c r="L44" s="14"/>
    </row>
    <row r="45" spans="3:14" x14ac:dyDescent="0.15">
      <c r="C45" s="1" t="s">
        <v>308</v>
      </c>
      <c r="D45" s="16" t="s">
        <v>315</v>
      </c>
      <c r="E45" s="39"/>
      <c r="F45" s="39"/>
      <c r="G45" s="39"/>
      <c r="H45" s="39"/>
      <c r="I45" s="529"/>
      <c r="J45" s="530"/>
      <c r="K45" s="531"/>
      <c r="L45" s="14"/>
    </row>
    <row r="46" spans="3:14" x14ac:dyDescent="0.15">
      <c r="C46" s="1" t="s">
        <v>308</v>
      </c>
      <c r="D46" s="16" t="s">
        <v>316</v>
      </c>
      <c r="E46" s="39"/>
      <c r="F46" s="39"/>
      <c r="G46" s="39"/>
      <c r="H46" s="39"/>
      <c r="I46" s="529"/>
      <c r="J46" s="530"/>
      <c r="K46" s="531"/>
      <c r="L46" s="14"/>
    </row>
    <row r="47" spans="3:14" x14ac:dyDescent="0.15">
      <c r="C47" s="1" t="s">
        <v>308</v>
      </c>
      <c r="D47" s="16" t="s">
        <v>317</v>
      </c>
      <c r="E47" s="39"/>
      <c r="F47" s="39"/>
      <c r="G47" s="39"/>
      <c r="H47" s="39"/>
      <c r="I47" s="529"/>
      <c r="J47" s="530"/>
      <c r="K47" s="531"/>
      <c r="L47" s="14"/>
    </row>
    <row r="48" spans="3:14" x14ac:dyDescent="0.15">
      <c r="C48" s="1" t="s">
        <v>308</v>
      </c>
      <c r="D48" s="16" t="s">
        <v>318</v>
      </c>
      <c r="E48" s="39"/>
      <c r="F48" s="39"/>
      <c r="G48" s="39"/>
      <c r="H48" s="39"/>
      <c r="I48" s="529"/>
      <c r="J48" s="530"/>
      <c r="K48" s="531"/>
      <c r="L48" s="14"/>
    </row>
    <row r="49" spans="3:14" x14ac:dyDescent="0.15">
      <c r="C49" s="1" t="s">
        <v>308</v>
      </c>
      <c r="D49" s="16" t="s">
        <v>319</v>
      </c>
      <c r="E49" s="39"/>
      <c r="F49" s="39"/>
      <c r="G49" s="39"/>
      <c r="H49" s="39"/>
      <c r="I49" s="529"/>
      <c r="J49" s="530"/>
      <c r="K49" s="531"/>
      <c r="L49" s="14"/>
    </row>
    <row r="50" spans="3:14" x14ac:dyDescent="0.15">
      <c r="C50" s="1" t="s">
        <v>308</v>
      </c>
      <c r="D50" s="16" t="s">
        <v>320</v>
      </c>
      <c r="E50" s="39"/>
      <c r="F50" s="39"/>
      <c r="G50" s="39"/>
      <c r="H50" s="39"/>
      <c r="I50" s="529"/>
      <c r="J50" s="530"/>
      <c r="K50" s="531"/>
      <c r="L50" s="14"/>
    </row>
    <row r="51" spans="3:14" x14ac:dyDescent="0.15">
      <c r="C51" s="1" t="s">
        <v>308</v>
      </c>
      <c r="D51" s="16" t="s">
        <v>321</v>
      </c>
      <c r="E51" s="39"/>
      <c r="F51" s="39"/>
      <c r="G51" s="39"/>
      <c r="H51" s="39"/>
      <c r="I51" s="529"/>
      <c r="J51" s="530"/>
      <c r="K51" s="531"/>
      <c r="L51" s="14"/>
    </row>
    <row r="52" spans="3:14" x14ac:dyDescent="0.15">
      <c r="C52" s="1" t="s">
        <v>308</v>
      </c>
      <c r="D52" s="16" t="s">
        <v>322</v>
      </c>
      <c r="E52" s="39"/>
      <c r="F52" s="39"/>
      <c r="G52" s="39"/>
      <c r="H52" s="39"/>
      <c r="I52" s="529"/>
      <c r="J52" s="530"/>
      <c r="K52" s="531"/>
      <c r="L52" s="14"/>
    </row>
    <row r="53" spans="3:14" x14ac:dyDescent="0.15">
      <c r="C53" s="1" t="s">
        <v>308</v>
      </c>
      <c r="D53" s="16" t="s">
        <v>327</v>
      </c>
      <c r="E53" s="39"/>
      <c r="F53" s="39"/>
      <c r="G53" s="39"/>
      <c r="H53" s="39"/>
      <c r="I53" s="529"/>
      <c r="J53" s="530"/>
      <c r="K53" s="531"/>
      <c r="L53" s="14"/>
    </row>
    <row r="54" spans="3:14" x14ac:dyDescent="0.15">
      <c r="C54" s="1" t="s">
        <v>308</v>
      </c>
      <c r="D54" s="16" t="s">
        <v>328</v>
      </c>
      <c r="E54" s="39"/>
      <c r="F54" s="39"/>
      <c r="G54" s="39"/>
      <c r="H54" s="39"/>
      <c r="I54" s="529"/>
      <c r="J54" s="530"/>
      <c r="K54" s="531"/>
      <c r="L54" s="14"/>
    </row>
    <row r="55" spans="3:14" ht="12" thickBot="1" x14ac:dyDescent="0.2">
      <c r="C55" s="13" t="s">
        <v>272</v>
      </c>
      <c r="D55" s="500" t="s">
        <v>238</v>
      </c>
      <c r="E55" s="501"/>
      <c r="F55" s="501"/>
      <c r="G55" s="501"/>
      <c r="H55" s="501"/>
      <c r="I55" s="501"/>
      <c r="J55" s="501"/>
      <c r="K55" s="502"/>
      <c r="L55" s="14"/>
      <c r="N55" s="19"/>
    </row>
    <row r="56" spans="3:14" ht="12" thickBot="1" x14ac:dyDescent="0.2">
      <c r="C56" s="13"/>
      <c r="D56" s="15"/>
      <c r="E56" s="15"/>
      <c r="F56" s="15"/>
      <c r="G56" s="15"/>
      <c r="H56" s="15"/>
      <c r="I56" s="15"/>
      <c r="J56" s="15"/>
      <c r="K56" s="15"/>
      <c r="L56" s="14"/>
      <c r="N56" s="19"/>
    </row>
    <row r="57" spans="3:14" x14ac:dyDescent="0.15">
      <c r="C57" s="13"/>
      <c r="D57" s="518" t="s">
        <v>239</v>
      </c>
      <c r="E57" s="519"/>
      <c r="F57" s="519"/>
      <c r="G57" s="519"/>
      <c r="H57" s="519"/>
      <c r="I57" s="519"/>
      <c r="J57" s="519"/>
      <c r="K57" s="520"/>
      <c r="L57" s="14"/>
      <c r="N57" s="19"/>
    </row>
    <row r="58" spans="3:14" ht="22.5" x14ac:dyDescent="0.15">
      <c r="C58" s="13"/>
      <c r="D58" s="16" t="s">
        <v>240</v>
      </c>
      <c r="E58" s="23" t="s">
        <v>241</v>
      </c>
      <c r="F58" s="523"/>
      <c r="G58" s="524"/>
      <c r="H58" s="524"/>
      <c r="I58" s="524"/>
      <c r="J58" s="524"/>
      <c r="K58" s="525"/>
      <c r="L58" s="14"/>
      <c r="N58" s="19"/>
    </row>
    <row r="59" spans="3:14" x14ac:dyDescent="0.15">
      <c r="C59" s="13"/>
      <c r="D59" s="16" t="s">
        <v>242</v>
      </c>
      <c r="E59" s="23" t="s">
        <v>156</v>
      </c>
      <c r="F59" s="506"/>
      <c r="G59" s="507"/>
      <c r="H59" s="507"/>
      <c r="I59" s="507"/>
      <c r="J59" s="507"/>
      <c r="K59" s="508"/>
      <c r="L59" s="14"/>
      <c r="N59" s="19"/>
    </row>
    <row r="60" spans="3:14" ht="23.25" thickBot="1" x14ac:dyDescent="0.2">
      <c r="C60" s="13"/>
      <c r="D60" s="21" t="s">
        <v>157</v>
      </c>
      <c r="E60" s="24" t="s">
        <v>293</v>
      </c>
      <c r="F60" s="532"/>
      <c r="G60" s="533"/>
      <c r="H60" s="533"/>
      <c r="I60" s="533"/>
      <c r="J60" s="533"/>
      <c r="K60" s="534"/>
      <c r="L60" s="14"/>
      <c r="N60" s="19"/>
    </row>
    <row r="61" spans="3:14" ht="12" thickBot="1" x14ac:dyDescent="0.2">
      <c r="C61" s="13"/>
      <c r="D61" s="15"/>
      <c r="E61" s="15"/>
      <c r="F61" s="15"/>
      <c r="G61" s="15"/>
      <c r="H61" s="15"/>
      <c r="I61" s="15"/>
      <c r="J61" s="15"/>
      <c r="K61" s="15"/>
      <c r="L61" s="14"/>
      <c r="N61" s="19"/>
    </row>
    <row r="62" spans="3:14" x14ac:dyDescent="0.15">
      <c r="C62" s="13"/>
      <c r="D62" s="503" t="s">
        <v>294</v>
      </c>
      <c r="E62" s="504"/>
      <c r="F62" s="504"/>
      <c r="G62" s="504"/>
      <c r="H62" s="504"/>
      <c r="I62" s="504"/>
      <c r="J62" s="504"/>
      <c r="K62" s="505"/>
      <c r="L62" s="14"/>
      <c r="N62" s="19"/>
    </row>
    <row r="63" spans="3:14" x14ac:dyDescent="0.15">
      <c r="C63" s="13"/>
      <c r="D63" s="16"/>
      <c r="E63" s="32" t="s">
        <v>295</v>
      </c>
      <c r="F63" s="521" t="s">
        <v>296</v>
      </c>
      <c r="G63" s="521"/>
      <c r="H63" s="521"/>
      <c r="I63" s="521"/>
      <c r="J63" s="521"/>
      <c r="K63" s="522"/>
      <c r="L63" s="14"/>
      <c r="N63" s="19"/>
    </row>
    <row r="64" spans="3:14" x14ac:dyDescent="0.15">
      <c r="C64" s="13" t="s">
        <v>270</v>
      </c>
      <c r="D64" s="16" t="s">
        <v>297</v>
      </c>
      <c r="E64" s="37"/>
      <c r="F64" s="506"/>
      <c r="G64" s="507"/>
      <c r="H64" s="507"/>
      <c r="I64" s="507"/>
      <c r="J64" s="507"/>
      <c r="K64" s="508"/>
      <c r="L64" s="14"/>
      <c r="N64" s="19"/>
    </row>
    <row r="65" spans="3:14" ht="12" thickBot="1" x14ac:dyDescent="0.2">
      <c r="C65" s="13" t="s">
        <v>272</v>
      </c>
      <c r="D65" s="500" t="s">
        <v>298</v>
      </c>
      <c r="E65" s="501"/>
      <c r="F65" s="501"/>
      <c r="G65" s="501"/>
      <c r="H65" s="501"/>
      <c r="I65" s="501"/>
      <c r="J65" s="501"/>
      <c r="K65" s="502"/>
      <c r="L65" s="14"/>
      <c r="N65" s="19"/>
    </row>
    <row r="66" spans="3:14" ht="12" thickBot="1" x14ac:dyDescent="0.2">
      <c r="C66" s="13"/>
      <c r="D66" s="15"/>
      <c r="E66" s="15"/>
      <c r="F66" s="15"/>
      <c r="G66" s="15"/>
      <c r="H66" s="15"/>
      <c r="I66" s="15"/>
      <c r="J66" s="15"/>
      <c r="K66" s="15"/>
      <c r="L66" s="14"/>
      <c r="N66" s="19"/>
    </row>
    <row r="67" spans="3:14" x14ac:dyDescent="0.15">
      <c r="C67" s="13"/>
      <c r="D67" s="518" t="s">
        <v>299</v>
      </c>
      <c r="E67" s="519"/>
      <c r="F67" s="519"/>
      <c r="G67" s="519"/>
      <c r="H67" s="519"/>
      <c r="I67" s="519"/>
      <c r="J67" s="519"/>
      <c r="K67" s="520"/>
      <c r="L67" s="14"/>
      <c r="N67" s="19"/>
    </row>
    <row r="68" spans="3:14" ht="52.5" customHeight="1" x14ac:dyDescent="0.15">
      <c r="C68" s="13"/>
      <c r="D68" s="16" t="s">
        <v>300</v>
      </c>
      <c r="E68" s="23" t="s">
        <v>301</v>
      </c>
      <c r="F68" s="516"/>
      <c r="G68" s="516"/>
      <c r="H68" s="516"/>
      <c r="I68" s="516"/>
      <c r="J68" s="516"/>
      <c r="K68" s="517"/>
      <c r="L68" s="14"/>
      <c r="N68" s="19"/>
    </row>
    <row r="69" spans="3:14" x14ac:dyDescent="0.15">
      <c r="C69" s="13"/>
      <c r="D69" s="16" t="s">
        <v>302</v>
      </c>
      <c r="E69" s="23" t="s">
        <v>303</v>
      </c>
      <c r="F69" s="513"/>
      <c r="G69" s="514"/>
      <c r="H69" s="514"/>
      <c r="I69" s="514"/>
      <c r="J69" s="514"/>
      <c r="K69" s="515"/>
      <c r="L69" s="14"/>
      <c r="N69" s="19"/>
    </row>
    <row r="70" spans="3:14" x14ac:dyDescent="0.15">
      <c r="C70" s="13"/>
      <c r="D70" s="16" t="s">
        <v>304</v>
      </c>
      <c r="E70" s="23" t="s">
        <v>305</v>
      </c>
      <c r="F70" s="511"/>
      <c r="G70" s="511"/>
      <c r="H70" s="511"/>
      <c r="I70" s="511"/>
      <c r="J70" s="511"/>
      <c r="K70" s="512"/>
      <c r="L70" s="14"/>
      <c r="N70" s="19"/>
    </row>
    <row r="71" spans="3:14" ht="23.25" thickBot="1" x14ac:dyDescent="0.2">
      <c r="C71" s="13"/>
      <c r="D71" s="21" t="s">
        <v>306</v>
      </c>
      <c r="E71" s="24" t="s">
        <v>307</v>
      </c>
      <c r="F71" s="509"/>
      <c r="G71" s="509"/>
      <c r="H71" s="509"/>
      <c r="I71" s="509"/>
      <c r="J71" s="509"/>
      <c r="K71" s="510"/>
      <c r="L71" s="14"/>
    </row>
    <row r="72" spans="3:14" x14ac:dyDescent="0.15">
      <c r="C72" s="33"/>
      <c r="D72" s="34"/>
      <c r="E72" s="34"/>
      <c r="F72" s="34"/>
      <c r="G72" s="34"/>
      <c r="H72" s="34"/>
      <c r="I72" s="34"/>
      <c r="J72" s="34"/>
      <c r="K72" s="34"/>
      <c r="L72" s="35"/>
    </row>
  </sheetData>
  <sheetProtection formatColumns="0" formatRows="0"/>
  <mergeCells count="60">
    <mergeCell ref="I50:K50"/>
    <mergeCell ref="I53:K53"/>
    <mergeCell ref="I54:K54"/>
    <mergeCell ref="I51:K51"/>
    <mergeCell ref="I52:K52"/>
    <mergeCell ref="I45:K45"/>
    <mergeCell ref="I46:K46"/>
    <mergeCell ref="I43:K43"/>
    <mergeCell ref="I44:K44"/>
    <mergeCell ref="I49:K49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G15:J15"/>
    <mergeCell ref="F22:K22"/>
    <mergeCell ref="D18:K18"/>
    <mergeCell ref="F16:K16"/>
    <mergeCell ref="F19:K19"/>
    <mergeCell ref="F20:K20"/>
    <mergeCell ref="F21:K21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I47:K47"/>
    <mergeCell ref="I48:K48"/>
    <mergeCell ref="I42:K42"/>
    <mergeCell ref="I39:K39"/>
    <mergeCell ref="I40:K40"/>
    <mergeCell ref="I41:K41"/>
    <mergeCell ref="D65:K65"/>
    <mergeCell ref="D62:K62"/>
    <mergeCell ref="F64:K64"/>
    <mergeCell ref="F71:K71"/>
    <mergeCell ref="F70:K70"/>
    <mergeCell ref="F69:K69"/>
    <mergeCell ref="F68:K68"/>
    <mergeCell ref="D67:K67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D55:K55" location="Паспорт!R1C1" display="Добавить лист"/>
    <hyperlink ref="D65:K65" location="Паспорт!R1C1" display="Добавить версию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</hyperlinks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filter">
    <tabColor indexed="47"/>
  </sheetPr>
  <dimension ref="A1:H3"/>
  <sheetViews>
    <sheetView showGridLines="0" workbookViewId="0"/>
  </sheetViews>
  <sheetFormatPr defaultRowHeight="11.25" x14ac:dyDescent="0.15"/>
  <cols>
    <col min="1" max="16384" width="9.140625" style="43"/>
  </cols>
  <sheetData>
    <row r="1" spans="1:8" x14ac:dyDescent="0.15">
      <c r="A1" s="43" t="s">
        <v>545</v>
      </c>
      <c r="B1" s="43" t="s">
        <v>279</v>
      </c>
      <c r="C1" s="43" t="s">
        <v>280</v>
      </c>
      <c r="D1" s="43" t="s">
        <v>123</v>
      </c>
      <c r="E1" s="43" t="s">
        <v>281</v>
      </c>
      <c r="F1" s="43" t="s">
        <v>282</v>
      </c>
      <c r="G1" s="43" t="s">
        <v>283</v>
      </c>
      <c r="H1" s="43" t="s">
        <v>124</v>
      </c>
    </row>
    <row r="2" spans="1:8" x14ac:dyDescent="0.15">
      <c r="A2" s="43">
        <v>1</v>
      </c>
      <c r="B2" s="43" t="s">
        <v>1048</v>
      </c>
      <c r="C2" s="43" t="s">
        <v>1048</v>
      </c>
      <c r="D2" s="43" t="s">
        <v>1049</v>
      </c>
      <c r="E2" s="43" t="s">
        <v>1106</v>
      </c>
      <c r="F2" s="43" t="s">
        <v>1107</v>
      </c>
      <c r="G2" s="43" t="s">
        <v>987</v>
      </c>
      <c r="H2" s="43" t="s">
        <v>740</v>
      </c>
    </row>
    <row r="3" spans="1:8" x14ac:dyDescent="0.15">
      <c r="A3" s="43">
        <v>2</v>
      </c>
      <c r="B3" s="43" t="s">
        <v>1730</v>
      </c>
      <c r="C3" s="43" t="s">
        <v>1755</v>
      </c>
      <c r="D3" s="43" t="s">
        <v>1756</v>
      </c>
      <c r="E3" s="43" t="s">
        <v>1106</v>
      </c>
      <c r="F3" s="43" t="s">
        <v>1107</v>
      </c>
      <c r="G3" s="43" t="s">
        <v>987</v>
      </c>
      <c r="H3" s="43" t="s">
        <v>740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mo">
    <tabColor indexed="47"/>
  </sheetPr>
  <dimension ref="A1:E373"/>
  <sheetViews>
    <sheetView showGridLines="0" workbookViewId="0"/>
  </sheetViews>
  <sheetFormatPr defaultRowHeight="11.25" x14ac:dyDescent="0.15"/>
  <cols>
    <col min="1" max="16384" width="9.140625" style="99"/>
  </cols>
  <sheetData>
    <row r="1" spans="1:5" x14ac:dyDescent="0.15">
      <c r="A1" s="99" t="s">
        <v>279</v>
      </c>
      <c r="B1" s="99" t="s">
        <v>280</v>
      </c>
      <c r="C1" s="99" t="s">
        <v>121</v>
      </c>
      <c r="D1" s="99" t="s">
        <v>279</v>
      </c>
      <c r="E1" s="99" t="s">
        <v>122</v>
      </c>
    </row>
    <row r="2" spans="1:5" x14ac:dyDescent="0.15">
      <c r="A2" s="99" t="s">
        <v>733</v>
      </c>
      <c r="B2" s="99" t="s">
        <v>733</v>
      </c>
      <c r="C2" s="99" t="s">
        <v>734</v>
      </c>
      <c r="D2" s="99" t="s">
        <v>733</v>
      </c>
      <c r="E2" s="99" t="s">
        <v>2160</v>
      </c>
    </row>
    <row r="3" spans="1:5" x14ac:dyDescent="0.15">
      <c r="A3" s="99" t="s">
        <v>733</v>
      </c>
      <c r="B3" s="99" t="s">
        <v>735</v>
      </c>
      <c r="C3" s="99" t="s">
        <v>736</v>
      </c>
      <c r="D3" s="99" t="s">
        <v>743</v>
      </c>
      <c r="E3" s="99" t="s">
        <v>2161</v>
      </c>
    </row>
    <row r="4" spans="1:5" x14ac:dyDescent="0.15">
      <c r="A4" s="99" t="s">
        <v>733</v>
      </c>
      <c r="B4" s="99" t="s">
        <v>1978</v>
      </c>
      <c r="C4" s="99" t="s">
        <v>1979</v>
      </c>
      <c r="D4" s="99" t="s">
        <v>773</v>
      </c>
      <c r="E4" s="99" t="s">
        <v>2162</v>
      </c>
    </row>
    <row r="5" spans="1:5" x14ac:dyDescent="0.15">
      <c r="A5" s="99" t="s">
        <v>733</v>
      </c>
      <c r="B5" s="99" t="s">
        <v>1980</v>
      </c>
      <c r="C5" s="99" t="s">
        <v>1981</v>
      </c>
      <c r="D5" s="99" t="s">
        <v>814</v>
      </c>
      <c r="E5" s="99" t="s">
        <v>2163</v>
      </c>
    </row>
    <row r="6" spans="1:5" x14ac:dyDescent="0.15">
      <c r="A6" s="99" t="s">
        <v>733</v>
      </c>
      <c r="B6" s="99" t="s">
        <v>741</v>
      </c>
      <c r="C6" s="99" t="s">
        <v>742</v>
      </c>
      <c r="D6" s="99" t="s">
        <v>821</v>
      </c>
      <c r="E6" s="99" t="s">
        <v>2164</v>
      </c>
    </row>
    <row r="7" spans="1:5" x14ac:dyDescent="0.15">
      <c r="A7" s="99" t="s">
        <v>733</v>
      </c>
      <c r="B7" s="99" t="s">
        <v>1982</v>
      </c>
      <c r="C7" s="99" t="s">
        <v>1983</v>
      </c>
      <c r="D7" s="99" t="s">
        <v>860</v>
      </c>
      <c r="E7" s="99" t="s">
        <v>2165</v>
      </c>
    </row>
    <row r="8" spans="1:5" x14ac:dyDescent="0.15">
      <c r="A8" s="99" t="s">
        <v>743</v>
      </c>
      <c r="B8" s="99" t="s">
        <v>743</v>
      </c>
      <c r="C8" s="99" t="s">
        <v>744</v>
      </c>
      <c r="D8" s="99" t="s">
        <v>882</v>
      </c>
      <c r="E8" s="99" t="s">
        <v>2166</v>
      </c>
    </row>
    <row r="9" spans="1:5" x14ac:dyDescent="0.15">
      <c r="A9" s="99" t="s">
        <v>743</v>
      </c>
      <c r="B9" s="99" t="s">
        <v>745</v>
      </c>
      <c r="C9" s="99" t="s">
        <v>746</v>
      </c>
      <c r="D9" s="99" t="s">
        <v>902</v>
      </c>
      <c r="E9" s="99" t="s">
        <v>2167</v>
      </c>
    </row>
    <row r="10" spans="1:5" x14ac:dyDescent="0.15">
      <c r="A10" s="99" t="s">
        <v>743</v>
      </c>
      <c r="B10" s="99" t="s">
        <v>750</v>
      </c>
      <c r="C10" s="99" t="s">
        <v>751</v>
      </c>
      <c r="D10" s="99" t="s">
        <v>949</v>
      </c>
      <c r="E10" s="99" t="s">
        <v>2168</v>
      </c>
    </row>
    <row r="11" spans="1:5" x14ac:dyDescent="0.15">
      <c r="A11" s="99" t="s">
        <v>743</v>
      </c>
      <c r="B11" s="99" t="s">
        <v>755</v>
      </c>
      <c r="C11" s="99" t="s">
        <v>756</v>
      </c>
      <c r="D11" s="99" t="s">
        <v>968</v>
      </c>
      <c r="E11" s="99" t="s">
        <v>2169</v>
      </c>
    </row>
    <row r="12" spans="1:5" x14ac:dyDescent="0.15">
      <c r="A12" s="99" t="s">
        <v>743</v>
      </c>
      <c r="B12" s="99" t="s">
        <v>759</v>
      </c>
      <c r="C12" s="99" t="s">
        <v>760</v>
      </c>
      <c r="D12" s="99" t="s">
        <v>976</v>
      </c>
      <c r="E12" s="99" t="s">
        <v>2170</v>
      </c>
    </row>
    <row r="13" spans="1:5" x14ac:dyDescent="0.15">
      <c r="A13" s="99" t="s">
        <v>743</v>
      </c>
      <c r="B13" s="99" t="s">
        <v>763</v>
      </c>
      <c r="C13" s="99" t="s">
        <v>764</v>
      </c>
      <c r="D13" s="99" t="s">
        <v>1023</v>
      </c>
      <c r="E13" s="99" t="s">
        <v>2171</v>
      </c>
    </row>
    <row r="14" spans="1:5" x14ac:dyDescent="0.15">
      <c r="A14" s="99" t="s">
        <v>743</v>
      </c>
      <c r="B14" s="99" t="s">
        <v>767</v>
      </c>
      <c r="C14" s="99" t="s">
        <v>768</v>
      </c>
      <c r="D14" s="99" t="s">
        <v>1033</v>
      </c>
      <c r="E14" s="99" t="s">
        <v>2172</v>
      </c>
    </row>
    <row r="15" spans="1:5" x14ac:dyDescent="0.15">
      <c r="A15" s="99" t="s">
        <v>743</v>
      </c>
      <c r="B15" s="99" t="s">
        <v>771</v>
      </c>
      <c r="C15" s="99" t="s">
        <v>772</v>
      </c>
      <c r="D15" s="99" t="s">
        <v>1048</v>
      </c>
      <c r="E15" s="99" t="s">
        <v>2173</v>
      </c>
    </row>
    <row r="16" spans="1:5" x14ac:dyDescent="0.15">
      <c r="A16" s="99" t="s">
        <v>773</v>
      </c>
      <c r="B16" s="99" t="s">
        <v>773</v>
      </c>
      <c r="C16" s="99" t="s">
        <v>774</v>
      </c>
      <c r="D16" s="99" t="s">
        <v>1157</v>
      </c>
      <c r="E16" s="99" t="s">
        <v>2174</v>
      </c>
    </row>
    <row r="17" spans="1:5" x14ac:dyDescent="0.15">
      <c r="A17" s="99" t="s">
        <v>773</v>
      </c>
      <c r="B17" s="99" t="s">
        <v>775</v>
      </c>
      <c r="C17" s="99" t="s">
        <v>776</v>
      </c>
      <c r="D17" s="99" t="s">
        <v>1167</v>
      </c>
      <c r="E17" s="99" t="s">
        <v>2175</v>
      </c>
    </row>
    <row r="18" spans="1:5" x14ac:dyDescent="0.15">
      <c r="A18" s="99" t="s">
        <v>773</v>
      </c>
      <c r="B18" s="99" t="s">
        <v>780</v>
      </c>
      <c r="C18" s="99" t="s">
        <v>781</v>
      </c>
      <c r="D18" s="99" t="s">
        <v>1205</v>
      </c>
      <c r="E18" s="99" t="s">
        <v>2176</v>
      </c>
    </row>
    <row r="19" spans="1:5" x14ac:dyDescent="0.15">
      <c r="A19" s="99" t="s">
        <v>773</v>
      </c>
      <c r="B19" s="99" t="s">
        <v>784</v>
      </c>
      <c r="C19" s="99" t="s">
        <v>785</v>
      </c>
      <c r="D19" s="99" t="s">
        <v>1223</v>
      </c>
      <c r="E19" s="99" t="s">
        <v>2177</v>
      </c>
    </row>
    <row r="20" spans="1:5" x14ac:dyDescent="0.15">
      <c r="A20" s="99" t="s">
        <v>773</v>
      </c>
      <c r="B20" s="99" t="s">
        <v>790</v>
      </c>
      <c r="C20" s="99" t="s">
        <v>791</v>
      </c>
      <c r="D20" s="99" t="s">
        <v>1283</v>
      </c>
      <c r="E20" s="99" t="s">
        <v>2178</v>
      </c>
    </row>
    <row r="21" spans="1:5" x14ac:dyDescent="0.15">
      <c r="A21" s="99" t="s">
        <v>773</v>
      </c>
      <c r="B21" s="99" t="s">
        <v>792</v>
      </c>
      <c r="C21" s="99" t="s">
        <v>793</v>
      </c>
      <c r="D21" s="99" t="s">
        <v>1332</v>
      </c>
      <c r="E21" s="99" t="s">
        <v>2179</v>
      </c>
    </row>
    <row r="22" spans="1:5" x14ac:dyDescent="0.15">
      <c r="A22" s="99" t="s">
        <v>773</v>
      </c>
      <c r="B22" s="99" t="s">
        <v>796</v>
      </c>
      <c r="C22" s="99" t="s">
        <v>797</v>
      </c>
      <c r="D22" s="99" t="s">
        <v>1346</v>
      </c>
      <c r="E22" s="99" t="s">
        <v>2180</v>
      </c>
    </row>
    <row r="23" spans="1:5" x14ac:dyDescent="0.15">
      <c r="A23" s="99" t="s">
        <v>773</v>
      </c>
      <c r="B23" s="99" t="s">
        <v>802</v>
      </c>
      <c r="C23" s="99" t="s">
        <v>803</v>
      </c>
      <c r="D23" s="99" t="s">
        <v>1359</v>
      </c>
      <c r="E23" s="99" t="s">
        <v>2181</v>
      </c>
    </row>
    <row r="24" spans="1:5" x14ac:dyDescent="0.15">
      <c r="A24" s="99" t="s">
        <v>773</v>
      </c>
      <c r="B24" s="99" t="s">
        <v>806</v>
      </c>
      <c r="C24" s="99" t="s">
        <v>807</v>
      </c>
      <c r="D24" s="99" t="s">
        <v>1394</v>
      </c>
      <c r="E24" s="99" t="s">
        <v>2182</v>
      </c>
    </row>
    <row r="25" spans="1:5" x14ac:dyDescent="0.15">
      <c r="A25" s="99" t="s">
        <v>773</v>
      </c>
      <c r="B25" s="99" t="s">
        <v>808</v>
      </c>
      <c r="C25" s="99" t="s">
        <v>809</v>
      </c>
      <c r="D25" s="99" t="s">
        <v>1415</v>
      </c>
      <c r="E25" s="99" t="s">
        <v>2183</v>
      </c>
    </row>
    <row r="26" spans="1:5" x14ac:dyDescent="0.15">
      <c r="A26" s="99" t="s">
        <v>773</v>
      </c>
      <c r="B26" s="99" t="s">
        <v>810</v>
      </c>
      <c r="C26" s="99" t="s">
        <v>811</v>
      </c>
      <c r="D26" s="99" t="s">
        <v>1437</v>
      </c>
      <c r="E26" s="99" t="s">
        <v>2184</v>
      </c>
    </row>
    <row r="27" spans="1:5" x14ac:dyDescent="0.15">
      <c r="A27" s="99" t="s">
        <v>773</v>
      </c>
      <c r="B27" s="99" t="s">
        <v>812</v>
      </c>
      <c r="C27" s="99" t="s">
        <v>813</v>
      </c>
      <c r="D27" s="99" t="s">
        <v>1456</v>
      </c>
      <c r="E27" s="99" t="s">
        <v>2185</v>
      </c>
    </row>
    <row r="28" spans="1:5" x14ac:dyDescent="0.15">
      <c r="A28" s="99" t="s">
        <v>814</v>
      </c>
      <c r="B28" s="99" t="s">
        <v>814</v>
      </c>
      <c r="C28" s="99" t="s">
        <v>815</v>
      </c>
      <c r="D28" s="99" t="s">
        <v>1483</v>
      </c>
      <c r="E28" s="99" t="s">
        <v>2186</v>
      </c>
    </row>
    <row r="29" spans="1:5" x14ac:dyDescent="0.15">
      <c r="A29" s="99" t="s">
        <v>814</v>
      </c>
      <c r="B29" s="99" t="s">
        <v>1984</v>
      </c>
      <c r="C29" s="99" t="s">
        <v>1985</v>
      </c>
      <c r="D29" s="99" t="s">
        <v>1516</v>
      </c>
      <c r="E29" s="99" t="s">
        <v>2187</v>
      </c>
    </row>
    <row r="30" spans="1:5" x14ac:dyDescent="0.15">
      <c r="A30" s="99" t="s">
        <v>814</v>
      </c>
      <c r="B30" s="99" t="s">
        <v>816</v>
      </c>
      <c r="C30" s="99" t="s">
        <v>817</v>
      </c>
      <c r="D30" s="99" t="s">
        <v>1540</v>
      </c>
      <c r="E30" s="99" t="s">
        <v>2188</v>
      </c>
    </row>
    <row r="31" spans="1:5" x14ac:dyDescent="0.15">
      <c r="A31" s="99" t="s">
        <v>821</v>
      </c>
      <c r="B31" s="99" t="s">
        <v>821</v>
      </c>
      <c r="C31" s="99" t="s">
        <v>822</v>
      </c>
      <c r="D31" s="99" t="s">
        <v>1602</v>
      </c>
      <c r="E31" s="99" t="s">
        <v>2189</v>
      </c>
    </row>
    <row r="32" spans="1:5" x14ac:dyDescent="0.15">
      <c r="A32" s="99" t="s">
        <v>821</v>
      </c>
      <c r="B32" s="99" t="s">
        <v>823</v>
      </c>
      <c r="C32" s="99" t="s">
        <v>824</v>
      </c>
      <c r="D32" s="99" t="s">
        <v>1630</v>
      </c>
      <c r="E32" s="99" t="s">
        <v>2190</v>
      </c>
    </row>
    <row r="33" spans="1:5" x14ac:dyDescent="0.15">
      <c r="A33" s="99" t="s">
        <v>821</v>
      </c>
      <c r="B33" s="99" t="s">
        <v>836</v>
      </c>
      <c r="C33" s="99" t="s">
        <v>837</v>
      </c>
      <c r="D33" s="99" t="s">
        <v>1655</v>
      </c>
      <c r="E33" s="99" t="s">
        <v>2191</v>
      </c>
    </row>
    <row r="34" spans="1:5" x14ac:dyDescent="0.15">
      <c r="A34" s="99" t="s">
        <v>821</v>
      </c>
      <c r="B34" s="99" t="s">
        <v>1986</v>
      </c>
      <c r="C34" s="99" t="s">
        <v>1987</v>
      </c>
      <c r="D34" s="99" t="s">
        <v>1683</v>
      </c>
      <c r="E34" s="99" t="s">
        <v>2192</v>
      </c>
    </row>
    <row r="35" spans="1:5" x14ac:dyDescent="0.15">
      <c r="A35" s="99" t="s">
        <v>821</v>
      </c>
      <c r="B35" s="99" t="s">
        <v>1988</v>
      </c>
      <c r="C35" s="99" t="s">
        <v>1989</v>
      </c>
      <c r="D35" s="99" t="s">
        <v>1700</v>
      </c>
      <c r="E35" s="99" t="s">
        <v>2193</v>
      </c>
    </row>
    <row r="36" spans="1:5" x14ac:dyDescent="0.15">
      <c r="A36" s="99" t="s">
        <v>821</v>
      </c>
      <c r="B36" s="99" t="s">
        <v>842</v>
      </c>
      <c r="C36" s="99" t="s">
        <v>843</v>
      </c>
      <c r="D36" s="99" t="s">
        <v>1709</v>
      </c>
      <c r="E36" s="99" t="s">
        <v>2194</v>
      </c>
    </row>
    <row r="37" spans="1:5" x14ac:dyDescent="0.15">
      <c r="A37" s="99" t="s">
        <v>821</v>
      </c>
      <c r="B37" s="99" t="s">
        <v>848</v>
      </c>
      <c r="C37" s="99" t="s">
        <v>849</v>
      </c>
      <c r="D37" s="99" t="s">
        <v>1730</v>
      </c>
      <c r="E37" s="99" t="s">
        <v>2195</v>
      </c>
    </row>
    <row r="38" spans="1:5" x14ac:dyDescent="0.15">
      <c r="A38" s="99" t="s">
        <v>821</v>
      </c>
      <c r="B38" s="99" t="s">
        <v>852</v>
      </c>
      <c r="C38" s="99" t="s">
        <v>853</v>
      </c>
      <c r="D38" s="99" t="s">
        <v>1775</v>
      </c>
      <c r="E38" s="99" t="s">
        <v>2196</v>
      </c>
    </row>
    <row r="39" spans="1:5" x14ac:dyDescent="0.15">
      <c r="A39" s="99" t="s">
        <v>821</v>
      </c>
      <c r="B39" s="99" t="s">
        <v>856</v>
      </c>
      <c r="C39" s="99" t="s">
        <v>857</v>
      </c>
      <c r="D39" s="99" t="s">
        <v>1807</v>
      </c>
      <c r="E39" s="99" t="s">
        <v>2197</v>
      </c>
    </row>
    <row r="40" spans="1:5" x14ac:dyDescent="0.15">
      <c r="A40" s="99" t="s">
        <v>821</v>
      </c>
      <c r="B40" s="99" t="s">
        <v>1990</v>
      </c>
      <c r="C40" s="99" t="s">
        <v>1991</v>
      </c>
      <c r="D40" s="99" t="s">
        <v>1824</v>
      </c>
      <c r="E40" s="99" t="s">
        <v>2198</v>
      </c>
    </row>
    <row r="41" spans="1:5" x14ac:dyDescent="0.15">
      <c r="A41" s="99" t="s">
        <v>860</v>
      </c>
      <c r="B41" s="99" t="s">
        <v>860</v>
      </c>
      <c r="C41" s="99" t="s">
        <v>861</v>
      </c>
      <c r="D41" s="99" t="s">
        <v>1830</v>
      </c>
      <c r="E41" s="99" t="s">
        <v>2199</v>
      </c>
    </row>
    <row r="42" spans="1:5" x14ac:dyDescent="0.15">
      <c r="A42" s="99" t="s">
        <v>860</v>
      </c>
      <c r="B42" s="99" t="s">
        <v>1992</v>
      </c>
      <c r="C42" s="99" t="s">
        <v>1993</v>
      </c>
      <c r="D42" s="99" t="s">
        <v>1855</v>
      </c>
      <c r="E42" s="99" t="s">
        <v>2200</v>
      </c>
    </row>
    <row r="43" spans="1:5" x14ac:dyDescent="0.15">
      <c r="A43" s="99" t="s">
        <v>860</v>
      </c>
      <c r="B43" s="99" t="s">
        <v>1994</v>
      </c>
      <c r="C43" s="99" t="s">
        <v>1995</v>
      </c>
      <c r="D43" s="99" t="s">
        <v>1877</v>
      </c>
      <c r="E43" s="99" t="s">
        <v>2201</v>
      </c>
    </row>
    <row r="44" spans="1:5" x14ac:dyDescent="0.15">
      <c r="A44" s="99" t="s">
        <v>860</v>
      </c>
      <c r="B44" s="99" t="s">
        <v>1000</v>
      </c>
      <c r="C44" s="99" t="s">
        <v>1996</v>
      </c>
      <c r="D44" s="99" t="s">
        <v>1888</v>
      </c>
      <c r="E44" s="99" t="s">
        <v>2202</v>
      </c>
    </row>
    <row r="45" spans="1:5" x14ac:dyDescent="0.15">
      <c r="A45" s="99" t="s">
        <v>860</v>
      </c>
      <c r="B45" s="99" t="s">
        <v>1997</v>
      </c>
      <c r="C45" s="99" t="s">
        <v>1998</v>
      </c>
      <c r="D45" s="99" t="s">
        <v>1905</v>
      </c>
      <c r="E45" s="99" t="s">
        <v>2203</v>
      </c>
    </row>
    <row r="46" spans="1:5" x14ac:dyDescent="0.15">
      <c r="A46" s="99" t="s">
        <v>860</v>
      </c>
      <c r="B46" s="99" t="s">
        <v>862</v>
      </c>
      <c r="C46" s="99" t="s">
        <v>863</v>
      </c>
      <c r="D46" s="99" t="s">
        <v>1934</v>
      </c>
      <c r="E46" s="99" t="s">
        <v>2204</v>
      </c>
    </row>
    <row r="47" spans="1:5" x14ac:dyDescent="0.15">
      <c r="A47" s="99" t="s">
        <v>860</v>
      </c>
      <c r="B47" s="99" t="s">
        <v>869</v>
      </c>
      <c r="C47" s="99" t="s">
        <v>870</v>
      </c>
    </row>
    <row r="48" spans="1:5" x14ac:dyDescent="0.15">
      <c r="A48" s="99" t="s">
        <v>860</v>
      </c>
      <c r="B48" s="99" t="s">
        <v>873</v>
      </c>
      <c r="C48" s="99" t="s">
        <v>874</v>
      </c>
    </row>
    <row r="49" spans="1:3" x14ac:dyDescent="0.15">
      <c r="A49" s="99" t="s">
        <v>860</v>
      </c>
      <c r="B49" s="99" t="s">
        <v>1999</v>
      </c>
      <c r="C49" s="99" t="s">
        <v>2000</v>
      </c>
    </row>
    <row r="50" spans="1:3" x14ac:dyDescent="0.15">
      <c r="A50" s="99" t="s">
        <v>860</v>
      </c>
      <c r="B50" s="99" t="s">
        <v>880</v>
      </c>
      <c r="C50" s="99" t="s">
        <v>881</v>
      </c>
    </row>
    <row r="51" spans="1:3" x14ac:dyDescent="0.15">
      <c r="A51" s="99" t="s">
        <v>882</v>
      </c>
      <c r="B51" s="99" t="s">
        <v>882</v>
      </c>
      <c r="C51" s="99" t="s">
        <v>883</v>
      </c>
    </row>
    <row r="52" spans="1:3" x14ac:dyDescent="0.15">
      <c r="A52" s="99" t="s">
        <v>902</v>
      </c>
      <c r="B52" s="99" t="s">
        <v>902</v>
      </c>
      <c r="C52" s="99" t="s">
        <v>903</v>
      </c>
    </row>
    <row r="53" spans="1:3" x14ac:dyDescent="0.15">
      <c r="A53" s="99" t="s">
        <v>902</v>
      </c>
      <c r="B53" s="99" t="s">
        <v>904</v>
      </c>
      <c r="C53" s="99" t="s">
        <v>905</v>
      </c>
    </row>
    <row r="54" spans="1:3" x14ac:dyDescent="0.15">
      <c r="A54" s="99" t="s">
        <v>902</v>
      </c>
      <c r="B54" s="99" t="s">
        <v>912</v>
      </c>
      <c r="C54" s="99" t="s">
        <v>913</v>
      </c>
    </row>
    <row r="55" spans="1:3" x14ac:dyDescent="0.15">
      <c r="A55" s="99" t="s">
        <v>902</v>
      </c>
      <c r="B55" s="99" t="s">
        <v>916</v>
      </c>
      <c r="C55" s="99" t="s">
        <v>917</v>
      </c>
    </row>
    <row r="56" spans="1:3" x14ac:dyDescent="0.15">
      <c r="A56" s="99" t="s">
        <v>902</v>
      </c>
      <c r="B56" s="99" t="s">
        <v>920</v>
      </c>
      <c r="C56" s="99" t="s">
        <v>921</v>
      </c>
    </row>
    <row r="57" spans="1:3" x14ac:dyDescent="0.15">
      <c r="A57" s="99" t="s">
        <v>902</v>
      </c>
      <c r="B57" s="99" t="s">
        <v>922</v>
      </c>
      <c r="C57" s="99" t="s">
        <v>923</v>
      </c>
    </row>
    <row r="58" spans="1:3" x14ac:dyDescent="0.15">
      <c r="A58" s="99" t="s">
        <v>902</v>
      </c>
      <c r="B58" s="99" t="s">
        <v>2001</v>
      </c>
      <c r="C58" s="99" t="s">
        <v>2002</v>
      </c>
    </row>
    <row r="59" spans="1:3" x14ac:dyDescent="0.15">
      <c r="A59" s="99" t="s">
        <v>902</v>
      </c>
      <c r="B59" s="99" t="s">
        <v>924</v>
      </c>
      <c r="C59" s="99" t="s">
        <v>925</v>
      </c>
    </row>
    <row r="60" spans="1:3" x14ac:dyDescent="0.15">
      <c r="A60" s="99" t="s">
        <v>902</v>
      </c>
      <c r="B60" s="99" t="s">
        <v>933</v>
      </c>
      <c r="C60" s="99" t="s">
        <v>934</v>
      </c>
    </row>
    <row r="61" spans="1:3" x14ac:dyDescent="0.15">
      <c r="A61" s="99" t="s">
        <v>902</v>
      </c>
      <c r="B61" s="99" t="s">
        <v>937</v>
      </c>
      <c r="C61" s="99" t="s">
        <v>938</v>
      </c>
    </row>
    <row r="62" spans="1:3" x14ac:dyDescent="0.15">
      <c r="A62" s="99" t="s">
        <v>902</v>
      </c>
      <c r="B62" s="99" t="s">
        <v>939</v>
      </c>
      <c r="C62" s="99" t="s">
        <v>940</v>
      </c>
    </row>
    <row r="63" spans="1:3" x14ac:dyDescent="0.15">
      <c r="A63" s="99" t="s">
        <v>902</v>
      </c>
      <c r="B63" s="99" t="s">
        <v>943</v>
      </c>
      <c r="C63" s="99" t="s">
        <v>944</v>
      </c>
    </row>
    <row r="64" spans="1:3" x14ac:dyDescent="0.15">
      <c r="A64" s="99" t="s">
        <v>902</v>
      </c>
      <c r="B64" s="99" t="s">
        <v>945</v>
      </c>
      <c r="C64" s="99" t="s">
        <v>946</v>
      </c>
    </row>
    <row r="65" spans="1:3" x14ac:dyDescent="0.15">
      <c r="A65" s="99" t="s">
        <v>902</v>
      </c>
      <c r="B65" s="99" t="s">
        <v>947</v>
      </c>
      <c r="C65" s="99" t="s">
        <v>948</v>
      </c>
    </row>
    <row r="66" spans="1:3" x14ac:dyDescent="0.15">
      <c r="A66" s="99" t="s">
        <v>949</v>
      </c>
      <c r="B66" s="99" t="s">
        <v>951</v>
      </c>
      <c r="C66" s="99" t="s">
        <v>952</v>
      </c>
    </row>
    <row r="67" spans="1:3" x14ac:dyDescent="0.15">
      <c r="A67" s="99" t="s">
        <v>949</v>
      </c>
      <c r="B67" s="99" t="s">
        <v>956</v>
      </c>
      <c r="C67" s="99" t="s">
        <v>957</v>
      </c>
    </row>
    <row r="68" spans="1:3" x14ac:dyDescent="0.15">
      <c r="A68" s="99" t="s">
        <v>949</v>
      </c>
      <c r="B68" s="99" t="s">
        <v>949</v>
      </c>
      <c r="C68" s="99" t="s">
        <v>950</v>
      </c>
    </row>
    <row r="69" spans="1:3" x14ac:dyDescent="0.15">
      <c r="A69" s="99" t="s">
        <v>949</v>
      </c>
      <c r="B69" s="99" t="s">
        <v>2003</v>
      </c>
      <c r="C69" s="99" t="s">
        <v>2004</v>
      </c>
    </row>
    <row r="70" spans="1:3" x14ac:dyDescent="0.15">
      <c r="A70" s="99" t="s">
        <v>949</v>
      </c>
      <c r="B70" s="99" t="s">
        <v>960</v>
      </c>
      <c r="C70" s="99" t="s">
        <v>961</v>
      </c>
    </row>
    <row r="71" spans="1:3" x14ac:dyDescent="0.15">
      <c r="A71" s="99" t="s">
        <v>949</v>
      </c>
      <c r="B71" s="99" t="s">
        <v>2005</v>
      </c>
      <c r="C71" s="99" t="s">
        <v>2006</v>
      </c>
    </row>
    <row r="72" spans="1:3" x14ac:dyDescent="0.15">
      <c r="A72" s="99" t="s">
        <v>949</v>
      </c>
      <c r="B72" s="99" t="s">
        <v>962</v>
      </c>
      <c r="C72" s="99" t="s">
        <v>963</v>
      </c>
    </row>
    <row r="73" spans="1:3" x14ac:dyDescent="0.15">
      <c r="A73" s="99" t="s">
        <v>968</v>
      </c>
      <c r="B73" s="99" t="s">
        <v>968</v>
      </c>
      <c r="C73" s="99" t="s">
        <v>969</v>
      </c>
    </row>
    <row r="74" spans="1:3" x14ac:dyDescent="0.15">
      <c r="A74" s="99" t="s">
        <v>976</v>
      </c>
      <c r="B74" s="99" t="s">
        <v>978</v>
      </c>
      <c r="C74" s="99" t="s">
        <v>979</v>
      </c>
    </row>
    <row r="75" spans="1:3" x14ac:dyDescent="0.15">
      <c r="A75" s="99" t="s">
        <v>976</v>
      </c>
      <c r="B75" s="99" t="s">
        <v>976</v>
      </c>
      <c r="C75" s="99" t="s">
        <v>977</v>
      </c>
    </row>
    <row r="76" spans="1:3" x14ac:dyDescent="0.15">
      <c r="A76" s="99" t="s">
        <v>976</v>
      </c>
      <c r="B76" s="99" t="s">
        <v>994</v>
      </c>
      <c r="C76" s="99" t="s">
        <v>995</v>
      </c>
    </row>
    <row r="77" spans="1:3" x14ac:dyDescent="0.15">
      <c r="A77" s="99" t="s">
        <v>976</v>
      </c>
      <c r="B77" s="99" t="s">
        <v>998</v>
      </c>
      <c r="C77" s="99" t="s">
        <v>999</v>
      </c>
    </row>
    <row r="78" spans="1:3" x14ac:dyDescent="0.15">
      <c r="A78" s="99" t="s">
        <v>976</v>
      </c>
      <c r="B78" s="99" t="s">
        <v>1000</v>
      </c>
      <c r="C78" s="99" t="s">
        <v>1001</v>
      </c>
    </row>
    <row r="79" spans="1:3" x14ac:dyDescent="0.15">
      <c r="A79" s="99" t="s">
        <v>976</v>
      </c>
      <c r="B79" s="99" t="s">
        <v>1004</v>
      </c>
      <c r="C79" s="99" t="s">
        <v>1005</v>
      </c>
    </row>
    <row r="80" spans="1:3" x14ac:dyDescent="0.15">
      <c r="A80" s="99" t="s">
        <v>976</v>
      </c>
      <c r="B80" s="99" t="s">
        <v>1008</v>
      </c>
      <c r="C80" s="99" t="s">
        <v>1009</v>
      </c>
    </row>
    <row r="81" spans="1:3" x14ac:dyDescent="0.15">
      <c r="A81" s="99" t="s">
        <v>976</v>
      </c>
      <c r="B81" s="99" t="s">
        <v>2007</v>
      </c>
      <c r="C81" s="99" t="s">
        <v>2008</v>
      </c>
    </row>
    <row r="82" spans="1:3" x14ac:dyDescent="0.15">
      <c r="A82" s="99" t="s">
        <v>976</v>
      </c>
      <c r="B82" s="99" t="s">
        <v>1010</v>
      </c>
      <c r="C82" s="99" t="s">
        <v>1011</v>
      </c>
    </row>
    <row r="83" spans="1:3" x14ac:dyDescent="0.15">
      <c r="A83" s="99" t="s">
        <v>976</v>
      </c>
      <c r="B83" s="99" t="s">
        <v>1017</v>
      </c>
      <c r="C83" s="99" t="s">
        <v>1018</v>
      </c>
    </row>
    <row r="84" spans="1:3" x14ac:dyDescent="0.15">
      <c r="A84" s="99" t="s">
        <v>976</v>
      </c>
      <c r="B84" s="99" t="s">
        <v>1019</v>
      </c>
      <c r="C84" s="99" t="s">
        <v>1020</v>
      </c>
    </row>
    <row r="85" spans="1:3" x14ac:dyDescent="0.15">
      <c r="A85" s="99" t="s">
        <v>976</v>
      </c>
      <c r="B85" s="99" t="s">
        <v>1021</v>
      </c>
      <c r="C85" s="99" t="s">
        <v>1022</v>
      </c>
    </row>
    <row r="86" spans="1:3" x14ac:dyDescent="0.15">
      <c r="A86" s="99" t="s">
        <v>1023</v>
      </c>
      <c r="B86" s="99" t="s">
        <v>2009</v>
      </c>
      <c r="C86" s="99" t="s">
        <v>2010</v>
      </c>
    </row>
    <row r="87" spans="1:3" x14ac:dyDescent="0.15">
      <c r="A87" s="99" t="s">
        <v>1023</v>
      </c>
      <c r="B87" s="99" t="s">
        <v>1023</v>
      </c>
      <c r="C87" s="99" t="s">
        <v>1024</v>
      </c>
    </row>
    <row r="88" spans="1:3" x14ac:dyDescent="0.15">
      <c r="A88" s="99" t="s">
        <v>1023</v>
      </c>
      <c r="B88" s="99" t="s">
        <v>2011</v>
      </c>
      <c r="C88" s="99" t="s">
        <v>2012</v>
      </c>
    </row>
    <row r="89" spans="1:3" x14ac:dyDescent="0.15">
      <c r="A89" s="99" t="s">
        <v>1023</v>
      </c>
      <c r="B89" s="99" t="s">
        <v>1025</v>
      </c>
      <c r="C89" s="99" t="s">
        <v>1026</v>
      </c>
    </row>
    <row r="90" spans="1:3" x14ac:dyDescent="0.15">
      <c r="A90" s="99" t="s">
        <v>1023</v>
      </c>
      <c r="B90" s="99" t="s">
        <v>2013</v>
      </c>
      <c r="C90" s="99" t="s">
        <v>2014</v>
      </c>
    </row>
    <row r="91" spans="1:3" x14ac:dyDescent="0.15">
      <c r="A91" s="99" t="s">
        <v>1023</v>
      </c>
      <c r="B91" s="99" t="s">
        <v>2015</v>
      </c>
      <c r="C91" s="99" t="s">
        <v>2016</v>
      </c>
    </row>
    <row r="92" spans="1:3" x14ac:dyDescent="0.15">
      <c r="A92" s="99" t="s">
        <v>1023</v>
      </c>
      <c r="B92" s="99" t="s">
        <v>2017</v>
      </c>
      <c r="C92" s="99" t="s">
        <v>2018</v>
      </c>
    </row>
    <row r="93" spans="1:3" x14ac:dyDescent="0.15">
      <c r="A93" s="99" t="s">
        <v>1023</v>
      </c>
      <c r="B93" s="99" t="s">
        <v>2019</v>
      </c>
      <c r="C93" s="99" t="s">
        <v>2020</v>
      </c>
    </row>
    <row r="94" spans="1:3" x14ac:dyDescent="0.15">
      <c r="A94" s="99" t="s">
        <v>1033</v>
      </c>
      <c r="B94" s="99" t="s">
        <v>2021</v>
      </c>
      <c r="C94" s="99" t="s">
        <v>2022</v>
      </c>
    </row>
    <row r="95" spans="1:3" x14ac:dyDescent="0.15">
      <c r="A95" s="99" t="s">
        <v>1033</v>
      </c>
      <c r="B95" s="99" t="s">
        <v>2023</v>
      </c>
      <c r="C95" s="99" t="s">
        <v>2024</v>
      </c>
    </row>
    <row r="96" spans="1:3" x14ac:dyDescent="0.15">
      <c r="A96" s="99" t="s">
        <v>1033</v>
      </c>
      <c r="B96" s="99" t="s">
        <v>2025</v>
      </c>
      <c r="C96" s="99" t="s">
        <v>2026</v>
      </c>
    </row>
    <row r="97" spans="1:3" x14ac:dyDescent="0.15">
      <c r="A97" s="99" t="s">
        <v>1033</v>
      </c>
      <c r="B97" s="99" t="s">
        <v>2027</v>
      </c>
      <c r="C97" s="99" t="s">
        <v>2028</v>
      </c>
    </row>
    <row r="98" spans="1:3" x14ac:dyDescent="0.15">
      <c r="A98" s="99" t="s">
        <v>1033</v>
      </c>
      <c r="B98" s="99" t="s">
        <v>1035</v>
      </c>
      <c r="C98" s="99" t="s">
        <v>1036</v>
      </c>
    </row>
    <row r="99" spans="1:3" x14ac:dyDescent="0.15">
      <c r="A99" s="99" t="s">
        <v>1033</v>
      </c>
      <c r="B99" s="99" t="s">
        <v>1033</v>
      </c>
      <c r="C99" s="99" t="s">
        <v>1034</v>
      </c>
    </row>
    <row r="100" spans="1:3" x14ac:dyDescent="0.15">
      <c r="A100" s="99" t="s">
        <v>1033</v>
      </c>
      <c r="B100" s="99" t="s">
        <v>2029</v>
      </c>
      <c r="C100" s="99" t="s">
        <v>2030</v>
      </c>
    </row>
    <row r="101" spans="1:3" x14ac:dyDescent="0.15">
      <c r="A101" s="99" t="s">
        <v>1033</v>
      </c>
      <c r="B101" s="99" t="s">
        <v>2031</v>
      </c>
      <c r="C101" s="99" t="s">
        <v>2032</v>
      </c>
    </row>
    <row r="102" spans="1:3" x14ac:dyDescent="0.15">
      <c r="A102" s="99" t="s">
        <v>1033</v>
      </c>
      <c r="B102" s="99" t="s">
        <v>2033</v>
      </c>
      <c r="C102" s="99" t="s">
        <v>2034</v>
      </c>
    </row>
    <row r="103" spans="1:3" x14ac:dyDescent="0.15">
      <c r="A103" s="99" t="s">
        <v>1033</v>
      </c>
      <c r="B103" s="99" t="s">
        <v>1040</v>
      </c>
      <c r="C103" s="99" t="s">
        <v>1041</v>
      </c>
    </row>
    <row r="104" spans="1:3" x14ac:dyDescent="0.15">
      <c r="A104" s="99" t="s">
        <v>1033</v>
      </c>
      <c r="B104" s="99" t="s">
        <v>2035</v>
      </c>
      <c r="C104" s="99" t="s">
        <v>2036</v>
      </c>
    </row>
    <row r="105" spans="1:3" x14ac:dyDescent="0.15">
      <c r="A105" s="99" t="s">
        <v>1033</v>
      </c>
      <c r="B105" s="99" t="s">
        <v>1046</v>
      </c>
      <c r="C105" s="99" t="s">
        <v>1047</v>
      </c>
    </row>
    <row r="106" spans="1:3" x14ac:dyDescent="0.15">
      <c r="A106" s="99" t="s">
        <v>1033</v>
      </c>
      <c r="B106" s="99" t="s">
        <v>2037</v>
      </c>
      <c r="C106" s="99" t="s">
        <v>2038</v>
      </c>
    </row>
    <row r="107" spans="1:3" x14ac:dyDescent="0.15">
      <c r="A107" s="99" t="s">
        <v>1048</v>
      </c>
      <c r="B107" s="99" t="s">
        <v>1048</v>
      </c>
      <c r="C107" s="99" t="s">
        <v>1049</v>
      </c>
    </row>
    <row r="108" spans="1:3" x14ac:dyDescent="0.15">
      <c r="A108" s="99" t="s">
        <v>1157</v>
      </c>
      <c r="B108" s="99" t="s">
        <v>1157</v>
      </c>
      <c r="C108" s="99" t="s">
        <v>1158</v>
      </c>
    </row>
    <row r="109" spans="1:3" x14ac:dyDescent="0.15">
      <c r="A109" s="99" t="s">
        <v>1167</v>
      </c>
      <c r="B109" s="99" t="s">
        <v>1169</v>
      </c>
      <c r="C109" s="99" t="s">
        <v>1170</v>
      </c>
    </row>
    <row r="110" spans="1:3" x14ac:dyDescent="0.15">
      <c r="A110" s="99" t="s">
        <v>1167</v>
      </c>
      <c r="B110" s="99" t="s">
        <v>1167</v>
      </c>
      <c r="C110" s="99" t="s">
        <v>1168</v>
      </c>
    </row>
    <row r="111" spans="1:3" x14ac:dyDescent="0.15">
      <c r="A111" s="99" t="s">
        <v>1167</v>
      </c>
      <c r="B111" s="99" t="s">
        <v>1173</v>
      </c>
      <c r="C111" s="99" t="s">
        <v>1174</v>
      </c>
    </row>
    <row r="112" spans="1:3" x14ac:dyDescent="0.15">
      <c r="A112" s="99" t="s">
        <v>1167</v>
      </c>
      <c r="B112" s="99" t="s">
        <v>1177</v>
      </c>
      <c r="C112" s="99" t="s">
        <v>1178</v>
      </c>
    </row>
    <row r="113" spans="1:3" x14ac:dyDescent="0.15">
      <c r="A113" s="99" t="s">
        <v>1167</v>
      </c>
      <c r="B113" s="99" t="s">
        <v>1179</v>
      </c>
      <c r="C113" s="99" t="s">
        <v>1180</v>
      </c>
    </row>
    <row r="114" spans="1:3" x14ac:dyDescent="0.15">
      <c r="A114" s="99" t="s">
        <v>1167</v>
      </c>
      <c r="B114" s="99" t="s">
        <v>1181</v>
      </c>
      <c r="C114" s="99" t="s">
        <v>1182</v>
      </c>
    </row>
    <row r="115" spans="1:3" x14ac:dyDescent="0.15">
      <c r="A115" s="99" t="s">
        <v>1167</v>
      </c>
      <c r="B115" s="99" t="s">
        <v>806</v>
      </c>
      <c r="C115" s="99" t="s">
        <v>1187</v>
      </c>
    </row>
    <row r="116" spans="1:3" x14ac:dyDescent="0.15">
      <c r="A116" s="99" t="s">
        <v>1167</v>
      </c>
      <c r="B116" s="99" t="s">
        <v>1190</v>
      </c>
      <c r="C116" s="99" t="s">
        <v>1191</v>
      </c>
    </row>
    <row r="117" spans="1:3" x14ac:dyDescent="0.15">
      <c r="A117" s="99" t="s">
        <v>1167</v>
      </c>
      <c r="B117" s="99" t="s">
        <v>1192</v>
      </c>
      <c r="C117" s="99" t="s">
        <v>1193</v>
      </c>
    </row>
    <row r="118" spans="1:3" x14ac:dyDescent="0.15">
      <c r="A118" s="99" t="s">
        <v>1167</v>
      </c>
      <c r="B118" s="99" t="s">
        <v>1194</v>
      </c>
      <c r="C118" s="99" t="s">
        <v>1195</v>
      </c>
    </row>
    <row r="119" spans="1:3" x14ac:dyDescent="0.15">
      <c r="A119" s="99" t="s">
        <v>1167</v>
      </c>
      <c r="B119" s="99" t="s">
        <v>1196</v>
      </c>
      <c r="C119" s="99" t="s">
        <v>1197</v>
      </c>
    </row>
    <row r="120" spans="1:3" x14ac:dyDescent="0.15">
      <c r="A120" s="99" t="s">
        <v>1167</v>
      </c>
      <c r="B120" s="99" t="s">
        <v>1198</v>
      </c>
      <c r="C120" s="99" t="s">
        <v>1199</v>
      </c>
    </row>
    <row r="121" spans="1:3" x14ac:dyDescent="0.15">
      <c r="A121" s="99" t="s">
        <v>1167</v>
      </c>
      <c r="B121" s="99" t="s">
        <v>1021</v>
      </c>
      <c r="C121" s="99" t="s">
        <v>1200</v>
      </c>
    </row>
    <row r="122" spans="1:3" x14ac:dyDescent="0.15">
      <c r="A122" s="99" t="s">
        <v>1167</v>
      </c>
      <c r="B122" s="99" t="s">
        <v>1203</v>
      </c>
      <c r="C122" s="99" t="s">
        <v>1204</v>
      </c>
    </row>
    <row r="123" spans="1:3" x14ac:dyDescent="0.15">
      <c r="A123" s="99" t="s">
        <v>1205</v>
      </c>
      <c r="B123" s="99" t="s">
        <v>1205</v>
      </c>
      <c r="C123" s="99" t="s">
        <v>1206</v>
      </c>
    </row>
    <row r="124" spans="1:3" x14ac:dyDescent="0.15">
      <c r="A124" s="99" t="s">
        <v>1223</v>
      </c>
      <c r="B124" s="99" t="s">
        <v>1225</v>
      </c>
      <c r="C124" s="99" t="s">
        <v>1226</v>
      </c>
    </row>
    <row r="125" spans="1:3" x14ac:dyDescent="0.15">
      <c r="A125" s="99" t="s">
        <v>1223</v>
      </c>
      <c r="B125" s="99" t="s">
        <v>1229</v>
      </c>
      <c r="C125" s="99" t="s">
        <v>1230</v>
      </c>
    </row>
    <row r="126" spans="1:3" x14ac:dyDescent="0.15">
      <c r="A126" s="99" t="s">
        <v>1223</v>
      </c>
      <c r="B126" s="99" t="s">
        <v>1235</v>
      </c>
      <c r="C126" s="99" t="s">
        <v>1236</v>
      </c>
    </row>
    <row r="127" spans="1:3" x14ac:dyDescent="0.15">
      <c r="A127" s="99" t="s">
        <v>1223</v>
      </c>
      <c r="B127" s="99" t="s">
        <v>1237</v>
      </c>
      <c r="C127" s="99" t="s">
        <v>1238</v>
      </c>
    </row>
    <row r="128" spans="1:3" x14ac:dyDescent="0.15">
      <c r="A128" s="99" t="s">
        <v>1223</v>
      </c>
      <c r="B128" s="99" t="s">
        <v>1241</v>
      </c>
      <c r="C128" s="99" t="s">
        <v>1242</v>
      </c>
    </row>
    <row r="129" spans="1:3" x14ac:dyDescent="0.15">
      <c r="A129" s="99" t="s">
        <v>1223</v>
      </c>
      <c r="B129" s="99" t="s">
        <v>1243</v>
      </c>
      <c r="C129" s="99" t="s">
        <v>1244</v>
      </c>
    </row>
    <row r="130" spans="1:3" x14ac:dyDescent="0.15">
      <c r="A130" s="99" t="s">
        <v>1223</v>
      </c>
      <c r="B130" s="99" t="s">
        <v>1245</v>
      </c>
      <c r="C130" s="99" t="s">
        <v>1246</v>
      </c>
    </row>
    <row r="131" spans="1:3" x14ac:dyDescent="0.15">
      <c r="A131" s="99" t="s">
        <v>1223</v>
      </c>
      <c r="B131" s="99" t="s">
        <v>1223</v>
      </c>
      <c r="C131" s="99" t="s">
        <v>1224</v>
      </c>
    </row>
    <row r="132" spans="1:3" x14ac:dyDescent="0.15">
      <c r="A132" s="99" t="s">
        <v>1223</v>
      </c>
      <c r="B132" s="99" t="s">
        <v>1249</v>
      </c>
      <c r="C132" s="99" t="s">
        <v>1250</v>
      </c>
    </row>
    <row r="133" spans="1:3" x14ac:dyDescent="0.15">
      <c r="A133" s="99" t="s">
        <v>1223</v>
      </c>
      <c r="B133" s="99" t="s">
        <v>1255</v>
      </c>
      <c r="C133" s="99" t="s">
        <v>1256</v>
      </c>
    </row>
    <row r="134" spans="1:3" x14ac:dyDescent="0.15">
      <c r="A134" s="99" t="s">
        <v>1223</v>
      </c>
      <c r="B134" s="99" t="s">
        <v>1259</v>
      </c>
      <c r="C134" s="99" t="s">
        <v>1260</v>
      </c>
    </row>
    <row r="135" spans="1:3" x14ac:dyDescent="0.15">
      <c r="A135" s="99" t="s">
        <v>1223</v>
      </c>
      <c r="B135" s="99" t="s">
        <v>1261</v>
      </c>
      <c r="C135" s="99" t="s">
        <v>1262</v>
      </c>
    </row>
    <row r="136" spans="1:3" x14ac:dyDescent="0.15">
      <c r="A136" s="99" t="s">
        <v>1223</v>
      </c>
      <c r="B136" s="99" t="s">
        <v>1265</v>
      </c>
      <c r="C136" s="99" t="s">
        <v>1266</v>
      </c>
    </row>
    <row r="137" spans="1:3" x14ac:dyDescent="0.15">
      <c r="A137" s="99" t="s">
        <v>1223</v>
      </c>
      <c r="B137" s="99" t="s">
        <v>1267</v>
      </c>
      <c r="C137" s="99" t="s">
        <v>1268</v>
      </c>
    </row>
    <row r="138" spans="1:3" x14ac:dyDescent="0.15">
      <c r="A138" s="99" t="s">
        <v>1223</v>
      </c>
      <c r="B138" s="99" t="s">
        <v>1269</v>
      </c>
      <c r="C138" s="99" t="s">
        <v>1270</v>
      </c>
    </row>
    <row r="139" spans="1:3" x14ac:dyDescent="0.15">
      <c r="A139" s="99" t="s">
        <v>1223</v>
      </c>
      <c r="B139" s="99" t="s">
        <v>1271</v>
      </c>
      <c r="C139" s="99" t="s">
        <v>1272</v>
      </c>
    </row>
    <row r="140" spans="1:3" x14ac:dyDescent="0.15">
      <c r="A140" s="99" t="s">
        <v>1223</v>
      </c>
      <c r="B140" s="99" t="s">
        <v>1273</v>
      </c>
      <c r="C140" s="99" t="s">
        <v>1274</v>
      </c>
    </row>
    <row r="141" spans="1:3" x14ac:dyDescent="0.15">
      <c r="A141" s="99" t="s">
        <v>1223</v>
      </c>
      <c r="B141" s="99" t="s">
        <v>1275</v>
      </c>
      <c r="C141" s="99" t="s">
        <v>1276</v>
      </c>
    </row>
    <row r="142" spans="1:3" x14ac:dyDescent="0.15">
      <c r="A142" s="99" t="s">
        <v>1223</v>
      </c>
      <c r="B142" s="99" t="s">
        <v>2039</v>
      </c>
      <c r="C142" s="99" t="s">
        <v>2040</v>
      </c>
    </row>
    <row r="143" spans="1:3" x14ac:dyDescent="0.15">
      <c r="A143" s="99" t="s">
        <v>1223</v>
      </c>
      <c r="B143" s="99" t="s">
        <v>1277</v>
      </c>
      <c r="C143" s="99" t="s">
        <v>1278</v>
      </c>
    </row>
    <row r="144" spans="1:3" x14ac:dyDescent="0.15">
      <c r="A144" s="99" t="s">
        <v>1223</v>
      </c>
      <c r="B144" s="99" t="s">
        <v>1281</v>
      </c>
      <c r="C144" s="99" t="s">
        <v>1282</v>
      </c>
    </row>
    <row r="145" spans="1:3" x14ac:dyDescent="0.15">
      <c r="A145" s="99" t="s">
        <v>1283</v>
      </c>
      <c r="B145" s="99" t="s">
        <v>1285</v>
      </c>
      <c r="C145" s="99" t="s">
        <v>1286</v>
      </c>
    </row>
    <row r="146" spans="1:3" x14ac:dyDescent="0.15">
      <c r="A146" s="99" t="s">
        <v>1283</v>
      </c>
      <c r="B146" s="99" t="s">
        <v>1290</v>
      </c>
      <c r="C146" s="99" t="s">
        <v>1291</v>
      </c>
    </row>
    <row r="147" spans="1:3" x14ac:dyDescent="0.15">
      <c r="A147" s="99" t="s">
        <v>1283</v>
      </c>
      <c r="B147" s="99" t="s">
        <v>1296</v>
      </c>
      <c r="C147" s="99" t="s">
        <v>1297</v>
      </c>
    </row>
    <row r="148" spans="1:3" x14ac:dyDescent="0.15">
      <c r="A148" s="99" t="s">
        <v>1283</v>
      </c>
      <c r="B148" s="99" t="s">
        <v>1300</v>
      </c>
      <c r="C148" s="99" t="s">
        <v>1301</v>
      </c>
    </row>
    <row r="149" spans="1:3" x14ac:dyDescent="0.15">
      <c r="A149" s="99" t="s">
        <v>1283</v>
      </c>
      <c r="B149" s="99" t="s">
        <v>1304</v>
      </c>
      <c r="C149" s="99" t="s">
        <v>1305</v>
      </c>
    </row>
    <row r="150" spans="1:3" x14ac:dyDescent="0.15">
      <c r="A150" s="99" t="s">
        <v>1283</v>
      </c>
      <c r="B150" s="99" t="s">
        <v>1310</v>
      </c>
      <c r="C150" s="99" t="s">
        <v>1311</v>
      </c>
    </row>
    <row r="151" spans="1:3" x14ac:dyDescent="0.15">
      <c r="A151" s="99" t="s">
        <v>1283</v>
      </c>
      <c r="B151" s="99" t="s">
        <v>1283</v>
      </c>
      <c r="C151" s="99" t="s">
        <v>1284</v>
      </c>
    </row>
    <row r="152" spans="1:3" x14ac:dyDescent="0.15">
      <c r="A152" s="99" t="s">
        <v>1283</v>
      </c>
      <c r="B152" s="99" t="s">
        <v>1314</v>
      </c>
      <c r="C152" s="99" t="s">
        <v>1315</v>
      </c>
    </row>
    <row r="153" spans="1:3" x14ac:dyDescent="0.15">
      <c r="A153" s="99" t="s">
        <v>1283</v>
      </c>
      <c r="B153" s="99" t="s">
        <v>1318</v>
      </c>
      <c r="C153" s="99" t="s">
        <v>1319</v>
      </c>
    </row>
    <row r="154" spans="1:3" x14ac:dyDescent="0.15">
      <c r="A154" s="99" t="s">
        <v>1283</v>
      </c>
      <c r="B154" s="99" t="s">
        <v>1326</v>
      </c>
      <c r="C154" s="99" t="s">
        <v>1327</v>
      </c>
    </row>
    <row r="155" spans="1:3" x14ac:dyDescent="0.15">
      <c r="A155" s="99" t="s">
        <v>1332</v>
      </c>
      <c r="B155" s="99" t="s">
        <v>2041</v>
      </c>
      <c r="C155" s="99" t="s">
        <v>2042</v>
      </c>
    </row>
    <row r="156" spans="1:3" x14ac:dyDescent="0.15">
      <c r="A156" s="99" t="s">
        <v>1332</v>
      </c>
      <c r="B156" s="99" t="s">
        <v>2043</v>
      </c>
      <c r="C156" s="99" t="s">
        <v>2044</v>
      </c>
    </row>
    <row r="157" spans="1:3" x14ac:dyDescent="0.15">
      <c r="A157" s="99" t="s">
        <v>1332</v>
      </c>
      <c r="B157" s="99" t="s">
        <v>1332</v>
      </c>
      <c r="C157" s="99" t="s">
        <v>1333</v>
      </c>
    </row>
    <row r="158" spans="1:3" x14ac:dyDescent="0.15">
      <c r="A158" s="99" t="s">
        <v>1332</v>
      </c>
      <c r="B158" s="99" t="s">
        <v>1334</v>
      </c>
      <c r="C158" s="99" t="s">
        <v>1335</v>
      </c>
    </row>
    <row r="159" spans="1:3" x14ac:dyDescent="0.15">
      <c r="A159" s="99" t="s">
        <v>1332</v>
      </c>
      <c r="B159" s="99" t="s">
        <v>1339</v>
      </c>
      <c r="C159" s="99" t="s">
        <v>1340</v>
      </c>
    </row>
    <row r="160" spans="1:3" x14ac:dyDescent="0.15">
      <c r="A160" s="99" t="s">
        <v>1346</v>
      </c>
      <c r="B160" s="99" t="s">
        <v>1348</v>
      </c>
      <c r="C160" s="99" t="s">
        <v>1349</v>
      </c>
    </row>
    <row r="161" spans="1:3" x14ac:dyDescent="0.15">
      <c r="A161" s="99" t="s">
        <v>1346</v>
      </c>
      <c r="B161" s="99" t="s">
        <v>1346</v>
      </c>
      <c r="C161" s="99" t="s">
        <v>1347</v>
      </c>
    </row>
    <row r="162" spans="1:3" x14ac:dyDescent="0.15">
      <c r="A162" s="99" t="s">
        <v>1346</v>
      </c>
      <c r="B162" s="99" t="s">
        <v>2045</v>
      </c>
      <c r="C162" s="99" t="s">
        <v>2046</v>
      </c>
    </row>
    <row r="163" spans="1:3" x14ac:dyDescent="0.15">
      <c r="A163" s="99" t="s">
        <v>1346</v>
      </c>
      <c r="B163" s="99" t="s">
        <v>1357</v>
      </c>
      <c r="C163" s="99" t="s">
        <v>1358</v>
      </c>
    </row>
    <row r="164" spans="1:3" x14ac:dyDescent="0.15">
      <c r="A164" s="99" t="s">
        <v>1359</v>
      </c>
      <c r="B164" s="99" t="s">
        <v>1361</v>
      </c>
      <c r="C164" s="99" t="s">
        <v>1362</v>
      </c>
    </row>
    <row r="165" spans="1:3" x14ac:dyDescent="0.15">
      <c r="A165" s="99" t="s">
        <v>1359</v>
      </c>
      <c r="B165" s="99" t="s">
        <v>2047</v>
      </c>
      <c r="C165" s="99" t="s">
        <v>2048</v>
      </c>
    </row>
    <row r="166" spans="1:3" x14ac:dyDescent="0.15">
      <c r="A166" s="99" t="s">
        <v>1359</v>
      </c>
      <c r="B166" s="99" t="s">
        <v>1366</v>
      </c>
      <c r="C166" s="99" t="s">
        <v>1367</v>
      </c>
    </row>
    <row r="167" spans="1:3" x14ac:dyDescent="0.15">
      <c r="A167" s="99" t="s">
        <v>1359</v>
      </c>
      <c r="B167" s="99" t="s">
        <v>1372</v>
      </c>
      <c r="C167" s="99" t="s">
        <v>1373</v>
      </c>
    </row>
    <row r="168" spans="1:3" x14ac:dyDescent="0.15">
      <c r="A168" s="99" t="s">
        <v>1359</v>
      </c>
      <c r="B168" s="99" t="s">
        <v>2049</v>
      </c>
      <c r="C168" s="99" t="s">
        <v>2050</v>
      </c>
    </row>
    <row r="169" spans="1:3" x14ac:dyDescent="0.15">
      <c r="A169" s="99" t="s">
        <v>1359</v>
      </c>
      <c r="B169" s="99" t="s">
        <v>1380</v>
      </c>
      <c r="C169" s="99" t="s">
        <v>1381</v>
      </c>
    </row>
    <row r="170" spans="1:3" x14ac:dyDescent="0.15">
      <c r="A170" s="99" t="s">
        <v>1359</v>
      </c>
      <c r="B170" s="99" t="s">
        <v>2051</v>
      </c>
      <c r="C170" s="99" t="s">
        <v>2052</v>
      </c>
    </row>
    <row r="171" spans="1:3" x14ac:dyDescent="0.15">
      <c r="A171" s="99" t="s">
        <v>1359</v>
      </c>
      <c r="B171" s="99" t="s">
        <v>1359</v>
      </c>
      <c r="C171" s="99" t="s">
        <v>1360</v>
      </c>
    </row>
    <row r="172" spans="1:3" x14ac:dyDescent="0.15">
      <c r="A172" s="99" t="s">
        <v>1359</v>
      </c>
      <c r="B172" s="99" t="s">
        <v>1382</v>
      </c>
      <c r="C172" s="99" t="s">
        <v>1383</v>
      </c>
    </row>
    <row r="173" spans="1:3" x14ac:dyDescent="0.15">
      <c r="A173" s="99" t="s">
        <v>1359</v>
      </c>
      <c r="B173" s="99" t="s">
        <v>2053</v>
      </c>
      <c r="C173" s="99" t="s">
        <v>2054</v>
      </c>
    </row>
    <row r="174" spans="1:3" x14ac:dyDescent="0.15">
      <c r="A174" s="99" t="s">
        <v>1359</v>
      </c>
      <c r="B174" s="99" t="s">
        <v>1384</v>
      </c>
      <c r="C174" s="99" t="s">
        <v>1385</v>
      </c>
    </row>
    <row r="175" spans="1:3" x14ac:dyDescent="0.15">
      <c r="A175" s="99" t="s">
        <v>1359</v>
      </c>
      <c r="B175" s="99" t="s">
        <v>2055</v>
      </c>
      <c r="C175" s="99" t="s">
        <v>2056</v>
      </c>
    </row>
    <row r="176" spans="1:3" x14ac:dyDescent="0.15">
      <c r="A176" s="99" t="s">
        <v>1359</v>
      </c>
      <c r="B176" s="99" t="s">
        <v>2057</v>
      </c>
      <c r="C176" s="99" t="s">
        <v>2058</v>
      </c>
    </row>
    <row r="177" spans="1:3" x14ac:dyDescent="0.15">
      <c r="A177" s="99" t="s">
        <v>1359</v>
      </c>
      <c r="B177" s="99" t="s">
        <v>2059</v>
      </c>
      <c r="C177" s="99" t="s">
        <v>2060</v>
      </c>
    </row>
    <row r="178" spans="1:3" x14ac:dyDescent="0.15">
      <c r="A178" s="99" t="s">
        <v>1359</v>
      </c>
      <c r="B178" s="99" t="s">
        <v>1386</v>
      </c>
      <c r="C178" s="99" t="s">
        <v>1387</v>
      </c>
    </row>
    <row r="179" spans="1:3" x14ac:dyDescent="0.15">
      <c r="A179" s="99" t="s">
        <v>1359</v>
      </c>
      <c r="B179" s="99" t="s">
        <v>1388</v>
      </c>
      <c r="C179" s="99" t="s">
        <v>1389</v>
      </c>
    </row>
    <row r="180" spans="1:3" x14ac:dyDescent="0.15">
      <c r="A180" s="99" t="s">
        <v>1359</v>
      </c>
      <c r="B180" s="99" t="s">
        <v>1390</v>
      </c>
      <c r="C180" s="99" t="s">
        <v>1391</v>
      </c>
    </row>
    <row r="181" spans="1:3" x14ac:dyDescent="0.15">
      <c r="A181" s="99" t="s">
        <v>1359</v>
      </c>
      <c r="B181" s="99" t="s">
        <v>2061</v>
      </c>
      <c r="C181" s="99" t="s">
        <v>2062</v>
      </c>
    </row>
    <row r="182" spans="1:3" x14ac:dyDescent="0.15">
      <c r="A182" s="99" t="s">
        <v>1359</v>
      </c>
      <c r="B182" s="99" t="s">
        <v>1392</v>
      </c>
      <c r="C182" s="99" t="s">
        <v>1393</v>
      </c>
    </row>
    <row r="183" spans="1:3" x14ac:dyDescent="0.15">
      <c r="A183" s="99" t="s">
        <v>1394</v>
      </c>
      <c r="B183" s="99" t="s">
        <v>1396</v>
      </c>
      <c r="C183" s="99" t="s">
        <v>1397</v>
      </c>
    </row>
    <row r="184" spans="1:3" x14ac:dyDescent="0.15">
      <c r="A184" s="99" t="s">
        <v>1394</v>
      </c>
      <c r="B184" s="99" t="s">
        <v>1394</v>
      </c>
      <c r="C184" s="99" t="s">
        <v>1395</v>
      </c>
    </row>
    <row r="185" spans="1:3" x14ac:dyDescent="0.15">
      <c r="A185" s="99" t="s">
        <v>1394</v>
      </c>
      <c r="B185" s="99" t="s">
        <v>1411</v>
      </c>
      <c r="C185" s="99" t="s">
        <v>1412</v>
      </c>
    </row>
    <row r="186" spans="1:3" x14ac:dyDescent="0.15">
      <c r="A186" s="99" t="s">
        <v>1415</v>
      </c>
      <c r="B186" s="99" t="s">
        <v>1417</v>
      </c>
      <c r="C186" s="99" t="s">
        <v>1418</v>
      </c>
    </row>
    <row r="187" spans="1:3" x14ac:dyDescent="0.15">
      <c r="A187" s="99" t="s">
        <v>1415</v>
      </c>
      <c r="B187" s="99" t="s">
        <v>2063</v>
      </c>
      <c r="C187" s="99" t="s">
        <v>2064</v>
      </c>
    </row>
    <row r="188" spans="1:3" x14ac:dyDescent="0.15">
      <c r="A188" s="99" t="s">
        <v>1415</v>
      </c>
      <c r="B188" s="99" t="s">
        <v>2065</v>
      </c>
      <c r="C188" s="99" t="s">
        <v>2066</v>
      </c>
    </row>
    <row r="189" spans="1:3" x14ac:dyDescent="0.15">
      <c r="A189" s="99" t="s">
        <v>1415</v>
      </c>
      <c r="B189" s="99" t="s">
        <v>1415</v>
      </c>
      <c r="C189" s="99" t="s">
        <v>1416</v>
      </c>
    </row>
    <row r="190" spans="1:3" x14ac:dyDescent="0.15">
      <c r="A190" s="99" t="s">
        <v>1415</v>
      </c>
      <c r="B190" s="99" t="s">
        <v>1422</v>
      </c>
      <c r="C190" s="99" t="s">
        <v>1423</v>
      </c>
    </row>
    <row r="191" spans="1:3" x14ac:dyDescent="0.15">
      <c r="A191" s="99" t="s">
        <v>1415</v>
      </c>
      <c r="B191" s="99" t="s">
        <v>1433</v>
      </c>
      <c r="C191" s="99" t="s">
        <v>1434</v>
      </c>
    </row>
    <row r="192" spans="1:3" x14ac:dyDescent="0.15">
      <c r="A192" s="99" t="s">
        <v>1415</v>
      </c>
      <c r="B192" s="99" t="s">
        <v>1435</v>
      </c>
      <c r="C192" s="99" t="s">
        <v>1436</v>
      </c>
    </row>
    <row r="193" spans="1:3" x14ac:dyDescent="0.15">
      <c r="A193" s="99" t="s">
        <v>1437</v>
      </c>
      <c r="B193" s="99" t="s">
        <v>1439</v>
      </c>
      <c r="C193" s="99" t="s">
        <v>1440</v>
      </c>
    </row>
    <row r="194" spans="1:3" x14ac:dyDescent="0.15">
      <c r="A194" s="99" t="s">
        <v>1437</v>
      </c>
      <c r="B194" s="99" t="s">
        <v>1448</v>
      </c>
      <c r="C194" s="99" t="s">
        <v>1449</v>
      </c>
    </row>
    <row r="195" spans="1:3" x14ac:dyDescent="0.15">
      <c r="A195" s="99" t="s">
        <v>1437</v>
      </c>
      <c r="B195" s="99" t="s">
        <v>1437</v>
      </c>
      <c r="C195" s="99" t="s">
        <v>1438</v>
      </c>
    </row>
    <row r="196" spans="1:3" x14ac:dyDescent="0.15">
      <c r="A196" s="99" t="s">
        <v>1437</v>
      </c>
      <c r="B196" s="99" t="s">
        <v>1452</v>
      </c>
      <c r="C196" s="99" t="s">
        <v>1453</v>
      </c>
    </row>
    <row r="197" spans="1:3" x14ac:dyDescent="0.15">
      <c r="A197" s="99" t="s">
        <v>1437</v>
      </c>
      <c r="B197" s="99" t="s">
        <v>1454</v>
      </c>
      <c r="C197" s="99" t="s">
        <v>1455</v>
      </c>
    </row>
    <row r="198" spans="1:3" x14ac:dyDescent="0.15">
      <c r="A198" s="99" t="s">
        <v>1456</v>
      </c>
      <c r="B198" s="99" t="s">
        <v>1458</v>
      </c>
      <c r="C198" s="99" t="s">
        <v>1459</v>
      </c>
    </row>
    <row r="199" spans="1:3" x14ac:dyDescent="0.15">
      <c r="A199" s="99" t="s">
        <v>1456</v>
      </c>
      <c r="B199" s="99" t="s">
        <v>2067</v>
      </c>
      <c r="C199" s="99" t="s">
        <v>2068</v>
      </c>
    </row>
    <row r="200" spans="1:3" x14ac:dyDescent="0.15">
      <c r="A200" s="99" t="s">
        <v>1456</v>
      </c>
      <c r="B200" s="99" t="s">
        <v>1467</v>
      </c>
      <c r="C200" s="99" t="s">
        <v>1468</v>
      </c>
    </row>
    <row r="201" spans="1:3" x14ac:dyDescent="0.15">
      <c r="A201" s="99" t="s">
        <v>1456</v>
      </c>
      <c r="B201" s="99" t="s">
        <v>2069</v>
      </c>
      <c r="C201" s="99" t="s">
        <v>2070</v>
      </c>
    </row>
    <row r="202" spans="1:3" x14ac:dyDescent="0.15">
      <c r="A202" s="99" t="s">
        <v>1456</v>
      </c>
      <c r="B202" s="99" t="s">
        <v>1469</v>
      </c>
      <c r="C202" s="99" t="s">
        <v>1470</v>
      </c>
    </row>
    <row r="203" spans="1:3" x14ac:dyDescent="0.15">
      <c r="A203" s="99" t="s">
        <v>1456</v>
      </c>
      <c r="B203" s="99" t="s">
        <v>1456</v>
      </c>
      <c r="C203" s="99" t="s">
        <v>1457</v>
      </c>
    </row>
    <row r="204" spans="1:3" x14ac:dyDescent="0.15">
      <c r="A204" s="99" t="s">
        <v>1456</v>
      </c>
      <c r="B204" s="99" t="s">
        <v>1471</v>
      </c>
      <c r="C204" s="99" t="s">
        <v>1472</v>
      </c>
    </row>
    <row r="205" spans="1:3" x14ac:dyDescent="0.15">
      <c r="A205" s="99" t="s">
        <v>1456</v>
      </c>
      <c r="B205" s="99" t="s">
        <v>1473</v>
      </c>
      <c r="C205" s="99" t="s">
        <v>1474</v>
      </c>
    </row>
    <row r="206" spans="1:3" x14ac:dyDescent="0.15">
      <c r="A206" s="99" t="s">
        <v>1456</v>
      </c>
      <c r="B206" s="99" t="s">
        <v>2071</v>
      </c>
      <c r="C206" s="99" t="s">
        <v>2072</v>
      </c>
    </row>
    <row r="207" spans="1:3" x14ac:dyDescent="0.15">
      <c r="A207" s="99" t="s">
        <v>1456</v>
      </c>
      <c r="B207" s="99" t="s">
        <v>1477</v>
      </c>
      <c r="C207" s="99" t="s">
        <v>1478</v>
      </c>
    </row>
    <row r="208" spans="1:3" x14ac:dyDescent="0.15">
      <c r="A208" s="99" t="s">
        <v>1456</v>
      </c>
      <c r="B208" s="99" t="s">
        <v>1481</v>
      </c>
      <c r="C208" s="99" t="s">
        <v>1482</v>
      </c>
    </row>
    <row r="209" spans="1:3" x14ac:dyDescent="0.15">
      <c r="A209" s="99" t="s">
        <v>1483</v>
      </c>
      <c r="B209" s="99" t="s">
        <v>1485</v>
      </c>
      <c r="C209" s="99" t="s">
        <v>1486</v>
      </c>
    </row>
    <row r="210" spans="1:3" x14ac:dyDescent="0.15">
      <c r="A210" s="99" t="s">
        <v>1483</v>
      </c>
      <c r="B210" s="99" t="s">
        <v>1490</v>
      </c>
      <c r="C210" s="99" t="s">
        <v>1491</v>
      </c>
    </row>
    <row r="211" spans="1:3" x14ac:dyDescent="0.15">
      <c r="A211" s="99" t="s">
        <v>1483</v>
      </c>
      <c r="B211" s="99" t="s">
        <v>1492</v>
      </c>
      <c r="C211" s="99" t="s">
        <v>1493</v>
      </c>
    </row>
    <row r="212" spans="1:3" x14ac:dyDescent="0.15">
      <c r="A212" s="99" t="s">
        <v>1483</v>
      </c>
      <c r="B212" s="99" t="s">
        <v>1498</v>
      </c>
      <c r="C212" s="99" t="s">
        <v>1499</v>
      </c>
    </row>
    <row r="213" spans="1:3" x14ac:dyDescent="0.15">
      <c r="A213" s="99" t="s">
        <v>1483</v>
      </c>
      <c r="B213" s="99" t="s">
        <v>1500</v>
      </c>
      <c r="C213" s="99" t="s">
        <v>1501</v>
      </c>
    </row>
    <row r="214" spans="1:3" x14ac:dyDescent="0.15">
      <c r="A214" s="99" t="s">
        <v>1483</v>
      </c>
      <c r="B214" s="99" t="s">
        <v>1483</v>
      </c>
      <c r="C214" s="99" t="s">
        <v>1484</v>
      </c>
    </row>
    <row r="215" spans="1:3" x14ac:dyDescent="0.15">
      <c r="A215" s="99" t="s">
        <v>1483</v>
      </c>
      <c r="B215" s="99" t="s">
        <v>1504</v>
      </c>
      <c r="C215" s="99" t="s">
        <v>1505</v>
      </c>
    </row>
    <row r="216" spans="1:3" x14ac:dyDescent="0.15">
      <c r="A216" s="99" t="s">
        <v>1483</v>
      </c>
      <c r="B216" s="99" t="s">
        <v>1508</v>
      </c>
      <c r="C216" s="99" t="s">
        <v>1509</v>
      </c>
    </row>
    <row r="217" spans="1:3" x14ac:dyDescent="0.15">
      <c r="A217" s="99" t="s">
        <v>1483</v>
      </c>
      <c r="B217" s="99" t="s">
        <v>1512</v>
      </c>
      <c r="C217" s="99" t="s">
        <v>1513</v>
      </c>
    </row>
    <row r="218" spans="1:3" x14ac:dyDescent="0.15">
      <c r="A218" s="99" t="s">
        <v>1483</v>
      </c>
      <c r="B218" s="99" t="s">
        <v>1514</v>
      </c>
      <c r="C218" s="99" t="s">
        <v>1515</v>
      </c>
    </row>
    <row r="219" spans="1:3" x14ac:dyDescent="0.15">
      <c r="A219" s="99" t="s">
        <v>1516</v>
      </c>
      <c r="B219" s="99" t="s">
        <v>2073</v>
      </c>
      <c r="C219" s="99" t="s">
        <v>2074</v>
      </c>
    </row>
    <row r="220" spans="1:3" x14ac:dyDescent="0.15">
      <c r="A220" s="99" t="s">
        <v>1516</v>
      </c>
      <c r="B220" s="99" t="s">
        <v>2075</v>
      </c>
      <c r="C220" s="99" t="s">
        <v>2076</v>
      </c>
    </row>
    <row r="221" spans="1:3" x14ac:dyDescent="0.15">
      <c r="A221" s="99" t="s">
        <v>1516</v>
      </c>
      <c r="B221" s="99" t="s">
        <v>1518</v>
      </c>
      <c r="C221" s="99" t="s">
        <v>1519</v>
      </c>
    </row>
    <row r="222" spans="1:3" x14ac:dyDescent="0.15">
      <c r="A222" s="99" t="s">
        <v>1516</v>
      </c>
      <c r="B222" s="99" t="s">
        <v>1525</v>
      </c>
      <c r="C222" s="99" t="s">
        <v>1526</v>
      </c>
    </row>
    <row r="223" spans="1:3" x14ac:dyDescent="0.15">
      <c r="A223" s="99" t="s">
        <v>1516</v>
      </c>
      <c r="B223" s="99" t="s">
        <v>2077</v>
      </c>
      <c r="C223" s="99" t="s">
        <v>2078</v>
      </c>
    </row>
    <row r="224" spans="1:3" x14ac:dyDescent="0.15">
      <c r="A224" s="99" t="s">
        <v>1516</v>
      </c>
      <c r="B224" s="99" t="s">
        <v>1516</v>
      </c>
      <c r="C224" s="99" t="s">
        <v>1517</v>
      </c>
    </row>
    <row r="225" spans="1:3" x14ac:dyDescent="0.15">
      <c r="A225" s="99" t="s">
        <v>1516</v>
      </c>
      <c r="B225" s="99" t="s">
        <v>1529</v>
      </c>
      <c r="C225" s="99" t="s">
        <v>1530</v>
      </c>
    </row>
    <row r="226" spans="1:3" x14ac:dyDescent="0.15">
      <c r="A226" s="99" t="s">
        <v>1516</v>
      </c>
      <c r="B226" s="99" t="s">
        <v>1326</v>
      </c>
      <c r="C226" s="99" t="s">
        <v>1537</v>
      </c>
    </row>
    <row r="227" spans="1:3" x14ac:dyDescent="0.15">
      <c r="A227" s="99" t="s">
        <v>1516</v>
      </c>
      <c r="B227" s="99" t="s">
        <v>2079</v>
      </c>
      <c r="C227" s="99" t="s">
        <v>2080</v>
      </c>
    </row>
    <row r="228" spans="1:3" x14ac:dyDescent="0.15">
      <c r="A228" s="99" t="s">
        <v>1540</v>
      </c>
      <c r="B228" s="99" t="s">
        <v>1542</v>
      </c>
      <c r="C228" s="99" t="s">
        <v>1543</v>
      </c>
    </row>
    <row r="229" spans="1:3" x14ac:dyDescent="0.15">
      <c r="A229" s="99" t="s">
        <v>1540</v>
      </c>
      <c r="B229" s="99" t="s">
        <v>1549</v>
      </c>
      <c r="C229" s="99" t="s">
        <v>1550</v>
      </c>
    </row>
    <row r="230" spans="1:3" x14ac:dyDescent="0.15">
      <c r="A230" s="99" t="s">
        <v>1540</v>
      </c>
      <c r="B230" s="99" t="s">
        <v>1553</v>
      </c>
      <c r="C230" s="99" t="s">
        <v>1554</v>
      </c>
    </row>
    <row r="231" spans="1:3" x14ac:dyDescent="0.15">
      <c r="A231" s="99" t="s">
        <v>1540</v>
      </c>
      <c r="B231" s="99" t="s">
        <v>2081</v>
      </c>
      <c r="C231" s="99" t="s">
        <v>2082</v>
      </c>
    </row>
    <row r="232" spans="1:3" x14ac:dyDescent="0.15">
      <c r="A232" s="99" t="s">
        <v>1540</v>
      </c>
      <c r="B232" s="99" t="s">
        <v>1557</v>
      </c>
      <c r="C232" s="99" t="s">
        <v>1558</v>
      </c>
    </row>
    <row r="233" spans="1:3" x14ac:dyDescent="0.15">
      <c r="A233" s="99" t="s">
        <v>1540</v>
      </c>
      <c r="B233" s="99" t="s">
        <v>1561</v>
      </c>
      <c r="C233" s="99" t="s">
        <v>1562</v>
      </c>
    </row>
    <row r="234" spans="1:3" x14ac:dyDescent="0.15">
      <c r="A234" s="99" t="s">
        <v>1540</v>
      </c>
      <c r="B234" s="99" t="s">
        <v>1566</v>
      </c>
      <c r="C234" s="99" t="s">
        <v>1567</v>
      </c>
    </row>
    <row r="235" spans="1:3" x14ac:dyDescent="0.15">
      <c r="A235" s="99" t="s">
        <v>1540</v>
      </c>
      <c r="B235" s="99" t="s">
        <v>1570</v>
      </c>
      <c r="C235" s="99" t="s">
        <v>1571</v>
      </c>
    </row>
    <row r="236" spans="1:3" x14ac:dyDescent="0.15">
      <c r="A236" s="99" t="s">
        <v>1540</v>
      </c>
      <c r="B236" s="99" t="s">
        <v>1540</v>
      </c>
      <c r="C236" s="99" t="s">
        <v>1541</v>
      </c>
    </row>
    <row r="237" spans="1:3" x14ac:dyDescent="0.15">
      <c r="A237" s="99" t="s">
        <v>1540</v>
      </c>
      <c r="B237" s="99" t="s">
        <v>1578</v>
      </c>
      <c r="C237" s="99" t="s">
        <v>1579</v>
      </c>
    </row>
    <row r="238" spans="1:3" x14ac:dyDescent="0.15">
      <c r="A238" s="99" t="s">
        <v>1540</v>
      </c>
      <c r="B238" s="99" t="s">
        <v>1582</v>
      </c>
      <c r="C238" s="99" t="s">
        <v>1583</v>
      </c>
    </row>
    <row r="239" spans="1:3" x14ac:dyDescent="0.15">
      <c r="A239" s="99" t="s">
        <v>1540</v>
      </c>
      <c r="B239" s="99" t="s">
        <v>1586</v>
      </c>
      <c r="C239" s="99" t="s">
        <v>1587</v>
      </c>
    </row>
    <row r="240" spans="1:3" x14ac:dyDescent="0.15">
      <c r="A240" s="99" t="s">
        <v>1540</v>
      </c>
      <c r="B240" s="99" t="s">
        <v>1588</v>
      </c>
      <c r="C240" s="99" t="s">
        <v>1589</v>
      </c>
    </row>
    <row r="241" spans="1:3" x14ac:dyDescent="0.15">
      <c r="A241" s="99" t="s">
        <v>1540</v>
      </c>
      <c r="B241" s="99" t="s">
        <v>2083</v>
      </c>
      <c r="C241" s="99" t="s">
        <v>2084</v>
      </c>
    </row>
    <row r="242" spans="1:3" x14ac:dyDescent="0.15">
      <c r="A242" s="99" t="s">
        <v>1540</v>
      </c>
      <c r="B242" s="99" t="s">
        <v>2085</v>
      </c>
      <c r="C242" s="99" t="s">
        <v>2086</v>
      </c>
    </row>
    <row r="243" spans="1:3" x14ac:dyDescent="0.15">
      <c r="A243" s="99" t="s">
        <v>1540</v>
      </c>
      <c r="B243" s="99" t="s">
        <v>1592</v>
      </c>
      <c r="C243" s="99" t="s">
        <v>1593</v>
      </c>
    </row>
    <row r="244" spans="1:3" x14ac:dyDescent="0.15">
      <c r="A244" s="99" t="s">
        <v>1540</v>
      </c>
      <c r="B244" s="99" t="s">
        <v>1594</v>
      </c>
      <c r="C244" s="99" t="s">
        <v>1595</v>
      </c>
    </row>
    <row r="245" spans="1:3" x14ac:dyDescent="0.15">
      <c r="A245" s="99" t="s">
        <v>1540</v>
      </c>
      <c r="B245" s="99" t="s">
        <v>1596</v>
      </c>
      <c r="C245" s="99" t="s">
        <v>1597</v>
      </c>
    </row>
    <row r="246" spans="1:3" x14ac:dyDescent="0.15">
      <c r="A246" s="99" t="s">
        <v>1540</v>
      </c>
      <c r="B246" s="99" t="s">
        <v>1600</v>
      </c>
      <c r="C246" s="99" t="s">
        <v>1601</v>
      </c>
    </row>
    <row r="247" spans="1:3" x14ac:dyDescent="0.15">
      <c r="A247" s="99" t="s">
        <v>1602</v>
      </c>
      <c r="B247" s="99" t="s">
        <v>1602</v>
      </c>
      <c r="C247" s="99" t="s">
        <v>1603</v>
      </c>
    </row>
    <row r="248" spans="1:3" x14ac:dyDescent="0.15">
      <c r="A248" s="99" t="s">
        <v>1602</v>
      </c>
      <c r="B248" s="99" t="s">
        <v>1604</v>
      </c>
      <c r="C248" s="99" t="s">
        <v>1605</v>
      </c>
    </row>
    <row r="249" spans="1:3" x14ac:dyDescent="0.15">
      <c r="A249" s="99" t="s">
        <v>1602</v>
      </c>
      <c r="B249" s="99" t="s">
        <v>1620</v>
      </c>
      <c r="C249" s="99" t="s">
        <v>1621</v>
      </c>
    </row>
    <row r="250" spans="1:3" x14ac:dyDescent="0.15">
      <c r="A250" s="99" t="s">
        <v>1630</v>
      </c>
      <c r="B250" s="99" t="s">
        <v>1632</v>
      </c>
      <c r="C250" s="99" t="s">
        <v>1633</v>
      </c>
    </row>
    <row r="251" spans="1:3" x14ac:dyDescent="0.15">
      <c r="A251" s="99" t="s">
        <v>1630</v>
      </c>
      <c r="B251" s="99" t="s">
        <v>1639</v>
      </c>
      <c r="C251" s="99" t="s">
        <v>1640</v>
      </c>
    </row>
    <row r="252" spans="1:3" x14ac:dyDescent="0.15">
      <c r="A252" s="99" t="s">
        <v>1630</v>
      </c>
      <c r="B252" s="99" t="s">
        <v>1643</v>
      </c>
      <c r="C252" s="99" t="s">
        <v>1644</v>
      </c>
    </row>
    <row r="253" spans="1:3" x14ac:dyDescent="0.15">
      <c r="A253" s="99" t="s">
        <v>1630</v>
      </c>
      <c r="B253" s="99" t="s">
        <v>1647</v>
      </c>
      <c r="C253" s="99" t="s">
        <v>1648</v>
      </c>
    </row>
    <row r="254" spans="1:3" x14ac:dyDescent="0.15">
      <c r="A254" s="99" t="s">
        <v>1630</v>
      </c>
      <c r="B254" s="99" t="s">
        <v>1649</v>
      </c>
      <c r="C254" s="99" t="s">
        <v>1650</v>
      </c>
    </row>
    <row r="255" spans="1:3" x14ac:dyDescent="0.15">
      <c r="A255" s="99" t="s">
        <v>1630</v>
      </c>
      <c r="B255" s="99" t="s">
        <v>1630</v>
      </c>
      <c r="C255" s="99" t="s">
        <v>1631</v>
      </c>
    </row>
    <row r="256" spans="1:3" x14ac:dyDescent="0.15">
      <c r="A256" s="99" t="s">
        <v>1630</v>
      </c>
      <c r="B256" s="99" t="s">
        <v>1651</v>
      </c>
      <c r="C256" s="99" t="s">
        <v>1652</v>
      </c>
    </row>
    <row r="257" spans="1:3" x14ac:dyDescent="0.15">
      <c r="A257" s="99" t="s">
        <v>1655</v>
      </c>
      <c r="B257" s="99" t="s">
        <v>1657</v>
      </c>
      <c r="C257" s="99" t="s">
        <v>1658</v>
      </c>
    </row>
    <row r="258" spans="1:3" x14ac:dyDescent="0.15">
      <c r="A258" s="99" t="s">
        <v>1655</v>
      </c>
      <c r="B258" s="99" t="s">
        <v>1665</v>
      </c>
      <c r="C258" s="99" t="s">
        <v>1666</v>
      </c>
    </row>
    <row r="259" spans="1:3" x14ac:dyDescent="0.15">
      <c r="A259" s="99" t="s">
        <v>1655</v>
      </c>
      <c r="B259" s="99" t="s">
        <v>1655</v>
      </c>
      <c r="C259" s="99" t="s">
        <v>1656</v>
      </c>
    </row>
    <row r="260" spans="1:3" x14ac:dyDescent="0.15">
      <c r="A260" s="99" t="s">
        <v>1655</v>
      </c>
      <c r="B260" s="99" t="s">
        <v>1671</v>
      </c>
      <c r="C260" s="99" t="s">
        <v>1672</v>
      </c>
    </row>
    <row r="261" spans="1:3" x14ac:dyDescent="0.15">
      <c r="A261" s="99" t="s">
        <v>1655</v>
      </c>
      <c r="B261" s="99" t="s">
        <v>1677</v>
      </c>
      <c r="C261" s="99" t="s">
        <v>1678</v>
      </c>
    </row>
    <row r="262" spans="1:3" x14ac:dyDescent="0.15">
      <c r="A262" s="99" t="s">
        <v>1655</v>
      </c>
      <c r="B262" s="99" t="s">
        <v>2087</v>
      </c>
      <c r="C262" s="99" t="s">
        <v>2088</v>
      </c>
    </row>
    <row r="263" spans="1:3" x14ac:dyDescent="0.15">
      <c r="A263" s="99" t="s">
        <v>1655</v>
      </c>
      <c r="B263" s="99" t="s">
        <v>1679</v>
      </c>
      <c r="C263" s="99" t="s">
        <v>1680</v>
      </c>
    </row>
    <row r="264" spans="1:3" x14ac:dyDescent="0.15">
      <c r="A264" s="99" t="s">
        <v>1683</v>
      </c>
      <c r="B264" s="99" t="s">
        <v>1685</v>
      </c>
      <c r="C264" s="99" t="s">
        <v>1686</v>
      </c>
    </row>
    <row r="265" spans="1:3" x14ac:dyDescent="0.15">
      <c r="A265" s="99" t="s">
        <v>1683</v>
      </c>
      <c r="B265" s="99" t="s">
        <v>2089</v>
      </c>
      <c r="C265" s="99" t="s">
        <v>2090</v>
      </c>
    </row>
    <row r="266" spans="1:3" x14ac:dyDescent="0.15">
      <c r="A266" s="99" t="s">
        <v>1683</v>
      </c>
      <c r="B266" s="99" t="s">
        <v>2091</v>
      </c>
      <c r="C266" s="99" t="s">
        <v>2092</v>
      </c>
    </row>
    <row r="267" spans="1:3" x14ac:dyDescent="0.15">
      <c r="A267" s="99" t="s">
        <v>1683</v>
      </c>
      <c r="B267" s="99" t="s">
        <v>1690</v>
      </c>
      <c r="C267" s="99" t="s">
        <v>1691</v>
      </c>
    </row>
    <row r="268" spans="1:3" x14ac:dyDescent="0.15">
      <c r="A268" s="99" t="s">
        <v>1683</v>
      </c>
      <c r="B268" s="99" t="s">
        <v>1694</v>
      </c>
      <c r="C268" s="99" t="s">
        <v>1695</v>
      </c>
    </row>
    <row r="269" spans="1:3" x14ac:dyDescent="0.15">
      <c r="A269" s="99" t="s">
        <v>1683</v>
      </c>
      <c r="B269" s="99" t="s">
        <v>1683</v>
      </c>
      <c r="C269" s="99" t="s">
        <v>1684</v>
      </c>
    </row>
    <row r="270" spans="1:3" x14ac:dyDescent="0.15">
      <c r="A270" s="99" t="s">
        <v>1683</v>
      </c>
      <c r="B270" s="99" t="s">
        <v>2093</v>
      </c>
      <c r="C270" s="99" t="s">
        <v>2094</v>
      </c>
    </row>
    <row r="271" spans="1:3" x14ac:dyDescent="0.15">
      <c r="A271" s="99" t="s">
        <v>1683</v>
      </c>
      <c r="B271" s="99" t="s">
        <v>1696</v>
      </c>
      <c r="C271" s="99" t="s">
        <v>1697</v>
      </c>
    </row>
    <row r="272" spans="1:3" x14ac:dyDescent="0.15">
      <c r="A272" s="99" t="s">
        <v>1700</v>
      </c>
      <c r="B272" s="99" t="s">
        <v>1702</v>
      </c>
      <c r="C272" s="99" t="s">
        <v>1703</v>
      </c>
    </row>
    <row r="273" spans="1:3" x14ac:dyDescent="0.15">
      <c r="A273" s="99" t="s">
        <v>1700</v>
      </c>
      <c r="B273" s="99" t="s">
        <v>1700</v>
      </c>
      <c r="C273" s="99" t="s">
        <v>1701</v>
      </c>
    </row>
    <row r="274" spans="1:3" x14ac:dyDescent="0.15">
      <c r="A274" s="99" t="s">
        <v>1700</v>
      </c>
      <c r="B274" s="99" t="s">
        <v>2095</v>
      </c>
      <c r="C274" s="99" t="s">
        <v>2096</v>
      </c>
    </row>
    <row r="275" spans="1:3" x14ac:dyDescent="0.15">
      <c r="A275" s="99" t="s">
        <v>1709</v>
      </c>
      <c r="B275" s="99" t="s">
        <v>1709</v>
      </c>
      <c r="C275" s="99" t="s">
        <v>1710</v>
      </c>
    </row>
    <row r="276" spans="1:3" x14ac:dyDescent="0.15">
      <c r="A276" s="99" t="s">
        <v>1730</v>
      </c>
      <c r="B276" s="99" t="s">
        <v>1732</v>
      </c>
      <c r="C276" s="99" t="s">
        <v>1733</v>
      </c>
    </row>
    <row r="277" spans="1:3" x14ac:dyDescent="0.15">
      <c r="A277" s="99" t="s">
        <v>1730</v>
      </c>
      <c r="B277" s="99" t="s">
        <v>2097</v>
      </c>
      <c r="C277" s="99" t="s">
        <v>2098</v>
      </c>
    </row>
    <row r="278" spans="1:3" x14ac:dyDescent="0.15">
      <c r="A278" s="99" t="s">
        <v>1730</v>
      </c>
      <c r="B278" s="99" t="s">
        <v>1738</v>
      </c>
      <c r="C278" s="99" t="s">
        <v>1739</v>
      </c>
    </row>
    <row r="279" spans="1:3" x14ac:dyDescent="0.15">
      <c r="A279" s="99" t="s">
        <v>1730</v>
      </c>
      <c r="B279" s="99" t="s">
        <v>1448</v>
      </c>
      <c r="C279" s="99" t="s">
        <v>1741</v>
      </c>
    </row>
    <row r="280" spans="1:3" x14ac:dyDescent="0.15">
      <c r="A280" s="99" t="s">
        <v>1730</v>
      </c>
      <c r="B280" s="99" t="s">
        <v>1745</v>
      </c>
      <c r="C280" s="99" t="s">
        <v>1746</v>
      </c>
    </row>
    <row r="281" spans="1:3" x14ac:dyDescent="0.15">
      <c r="A281" s="99" t="s">
        <v>1730</v>
      </c>
      <c r="B281" s="99" t="s">
        <v>1747</v>
      </c>
      <c r="C281" s="99" t="s">
        <v>1748</v>
      </c>
    </row>
    <row r="282" spans="1:3" x14ac:dyDescent="0.15">
      <c r="A282" s="99" t="s">
        <v>1730</v>
      </c>
      <c r="B282" s="99" t="s">
        <v>1749</v>
      </c>
      <c r="C282" s="99" t="s">
        <v>1750</v>
      </c>
    </row>
    <row r="283" spans="1:3" x14ac:dyDescent="0.15">
      <c r="A283" s="99" t="s">
        <v>1730</v>
      </c>
      <c r="B283" s="99" t="s">
        <v>1008</v>
      </c>
      <c r="C283" s="99" t="s">
        <v>1752</v>
      </c>
    </row>
    <row r="284" spans="1:3" x14ac:dyDescent="0.15">
      <c r="A284" s="99" t="s">
        <v>1730</v>
      </c>
      <c r="B284" s="99" t="s">
        <v>1755</v>
      </c>
      <c r="C284" s="99" t="s">
        <v>1756</v>
      </c>
    </row>
    <row r="285" spans="1:3" x14ac:dyDescent="0.15">
      <c r="A285" s="99" t="s">
        <v>1730</v>
      </c>
      <c r="B285" s="99" t="s">
        <v>1761</v>
      </c>
      <c r="C285" s="99" t="s">
        <v>1762</v>
      </c>
    </row>
    <row r="286" spans="1:3" x14ac:dyDescent="0.15">
      <c r="A286" s="99" t="s">
        <v>1730</v>
      </c>
      <c r="B286" s="99" t="s">
        <v>1730</v>
      </c>
      <c r="C286" s="99" t="s">
        <v>1731</v>
      </c>
    </row>
    <row r="287" spans="1:3" x14ac:dyDescent="0.15">
      <c r="A287" s="99" t="s">
        <v>1730</v>
      </c>
      <c r="B287" s="99" t="s">
        <v>1763</v>
      </c>
      <c r="C287" s="99" t="s">
        <v>1764</v>
      </c>
    </row>
    <row r="288" spans="1:3" x14ac:dyDescent="0.15">
      <c r="A288" s="99" t="s">
        <v>1730</v>
      </c>
      <c r="B288" s="99" t="s">
        <v>1769</v>
      </c>
      <c r="C288" s="99" t="s">
        <v>1770</v>
      </c>
    </row>
    <row r="289" spans="1:3" x14ac:dyDescent="0.15">
      <c r="A289" s="99" t="s">
        <v>1730</v>
      </c>
      <c r="B289" s="99" t="s">
        <v>1771</v>
      </c>
      <c r="C289" s="99" t="s">
        <v>1772</v>
      </c>
    </row>
    <row r="290" spans="1:3" x14ac:dyDescent="0.15">
      <c r="A290" s="99" t="s">
        <v>1775</v>
      </c>
      <c r="B290" s="99" t="s">
        <v>1777</v>
      </c>
      <c r="C290" s="99" t="s">
        <v>1778</v>
      </c>
    </row>
    <row r="291" spans="1:3" x14ac:dyDescent="0.15">
      <c r="A291" s="99" t="s">
        <v>1775</v>
      </c>
      <c r="B291" s="99" t="s">
        <v>2099</v>
      </c>
      <c r="C291" s="99" t="s">
        <v>2100</v>
      </c>
    </row>
    <row r="292" spans="1:3" x14ac:dyDescent="0.15">
      <c r="A292" s="99" t="s">
        <v>1775</v>
      </c>
      <c r="B292" s="99" t="s">
        <v>1800</v>
      </c>
      <c r="C292" s="99" t="s">
        <v>1801</v>
      </c>
    </row>
    <row r="293" spans="1:3" x14ac:dyDescent="0.15">
      <c r="A293" s="99" t="s">
        <v>1775</v>
      </c>
      <c r="B293" s="99" t="s">
        <v>1448</v>
      </c>
      <c r="C293" s="99" t="s">
        <v>1802</v>
      </c>
    </row>
    <row r="294" spans="1:3" x14ac:dyDescent="0.15">
      <c r="A294" s="99" t="s">
        <v>1775</v>
      </c>
      <c r="B294" s="99" t="s">
        <v>2101</v>
      </c>
      <c r="C294" s="99" t="s">
        <v>2102</v>
      </c>
    </row>
    <row r="295" spans="1:3" x14ac:dyDescent="0.15">
      <c r="A295" s="99" t="s">
        <v>1775</v>
      </c>
      <c r="B295" s="99" t="s">
        <v>2103</v>
      </c>
      <c r="C295" s="99" t="s">
        <v>2104</v>
      </c>
    </row>
    <row r="296" spans="1:3" x14ac:dyDescent="0.15">
      <c r="A296" s="99" t="s">
        <v>1775</v>
      </c>
      <c r="B296" s="99" t="s">
        <v>1803</v>
      </c>
      <c r="C296" s="99" t="s">
        <v>1804</v>
      </c>
    </row>
    <row r="297" spans="1:3" x14ac:dyDescent="0.15">
      <c r="A297" s="99" t="s">
        <v>1775</v>
      </c>
      <c r="B297" s="99" t="s">
        <v>1805</v>
      </c>
      <c r="C297" s="99" t="s">
        <v>1806</v>
      </c>
    </row>
    <row r="298" spans="1:3" x14ac:dyDescent="0.15">
      <c r="A298" s="99" t="s">
        <v>1775</v>
      </c>
      <c r="B298" s="99" t="s">
        <v>2105</v>
      </c>
      <c r="C298" s="99" t="s">
        <v>2106</v>
      </c>
    </row>
    <row r="299" spans="1:3" x14ac:dyDescent="0.15">
      <c r="A299" s="99" t="s">
        <v>1775</v>
      </c>
      <c r="B299" s="99" t="s">
        <v>2107</v>
      </c>
      <c r="C299" s="99" t="s">
        <v>2108</v>
      </c>
    </row>
    <row r="300" spans="1:3" x14ac:dyDescent="0.15">
      <c r="A300" s="99" t="s">
        <v>1775</v>
      </c>
      <c r="B300" s="99" t="s">
        <v>2109</v>
      </c>
      <c r="C300" s="99" t="s">
        <v>2110</v>
      </c>
    </row>
    <row r="301" spans="1:3" x14ac:dyDescent="0.15">
      <c r="A301" s="99" t="s">
        <v>1775</v>
      </c>
      <c r="B301" s="99" t="s">
        <v>1775</v>
      </c>
      <c r="C301" s="99" t="s">
        <v>1776</v>
      </c>
    </row>
    <row r="302" spans="1:3" x14ac:dyDescent="0.15">
      <c r="A302" s="99" t="s">
        <v>1807</v>
      </c>
      <c r="B302" s="99" t="s">
        <v>1809</v>
      </c>
      <c r="C302" s="99" t="s">
        <v>1810</v>
      </c>
    </row>
    <row r="303" spans="1:3" x14ac:dyDescent="0.15">
      <c r="A303" s="99" t="s">
        <v>1807</v>
      </c>
      <c r="B303" s="99" t="s">
        <v>1816</v>
      </c>
      <c r="C303" s="99" t="s">
        <v>1817</v>
      </c>
    </row>
    <row r="304" spans="1:3" x14ac:dyDescent="0.15">
      <c r="A304" s="99" t="s">
        <v>1807</v>
      </c>
      <c r="B304" s="99" t="s">
        <v>2111</v>
      </c>
      <c r="C304" s="99" t="s">
        <v>2112</v>
      </c>
    </row>
    <row r="305" spans="1:3" x14ac:dyDescent="0.15">
      <c r="A305" s="99" t="s">
        <v>1807</v>
      </c>
      <c r="B305" s="99" t="s">
        <v>1820</v>
      </c>
      <c r="C305" s="99" t="s">
        <v>1821</v>
      </c>
    </row>
    <row r="306" spans="1:3" x14ac:dyDescent="0.15">
      <c r="A306" s="99" t="s">
        <v>1807</v>
      </c>
      <c r="B306" s="99" t="s">
        <v>1807</v>
      </c>
      <c r="C306" s="99" t="s">
        <v>1808</v>
      </c>
    </row>
    <row r="307" spans="1:3" x14ac:dyDescent="0.15">
      <c r="A307" s="99" t="s">
        <v>1824</v>
      </c>
      <c r="B307" s="99" t="s">
        <v>2113</v>
      </c>
      <c r="C307" s="99" t="s">
        <v>2114</v>
      </c>
    </row>
    <row r="308" spans="1:3" x14ac:dyDescent="0.15">
      <c r="A308" s="99" t="s">
        <v>1824</v>
      </c>
      <c r="B308" s="99" t="s">
        <v>2115</v>
      </c>
      <c r="C308" s="99" t="s">
        <v>2116</v>
      </c>
    </row>
    <row r="309" spans="1:3" x14ac:dyDescent="0.15">
      <c r="A309" s="99" t="s">
        <v>1824</v>
      </c>
      <c r="B309" s="99" t="s">
        <v>2117</v>
      </c>
      <c r="C309" s="99" t="s">
        <v>2118</v>
      </c>
    </row>
    <row r="310" spans="1:3" x14ac:dyDescent="0.15">
      <c r="A310" s="99" t="s">
        <v>1824</v>
      </c>
      <c r="B310" s="99" t="s">
        <v>2119</v>
      </c>
      <c r="C310" s="99" t="s">
        <v>2120</v>
      </c>
    </row>
    <row r="311" spans="1:3" x14ac:dyDescent="0.15">
      <c r="A311" s="99" t="s">
        <v>1824</v>
      </c>
      <c r="B311" s="99" t="s">
        <v>2121</v>
      </c>
      <c r="C311" s="99" t="s">
        <v>2122</v>
      </c>
    </row>
    <row r="312" spans="1:3" x14ac:dyDescent="0.15">
      <c r="A312" s="99" t="s">
        <v>1824</v>
      </c>
      <c r="B312" s="99" t="s">
        <v>1826</v>
      </c>
      <c r="C312" s="99" t="s">
        <v>1827</v>
      </c>
    </row>
    <row r="313" spans="1:3" x14ac:dyDescent="0.15">
      <c r="A313" s="99" t="s">
        <v>1824</v>
      </c>
      <c r="B313" s="99" t="s">
        <v>1824</v>
      </c>
      <c r="C313" s="99" t="s">
        <v>1825</v>
      </c>
    </row>
    <row r="314" spans="1:3" x14ac:dyDescent="0.15">
      <c r="A314" s="99" t="s">
        <v>1830</v>
      </c>
      <c r="B314" s="99" t="s">
        <v>2123</v>
      </c>
      <c r="C314" s="99" t="s">
        <v>2124</v>
      </c>
    </row>
    <row r="315" spans="1:3" x14ac:dyDescent="0.15">
      <c r="A315" s="99" t="s">
        <v>1830</v>
      </c>
      <c r="B315" s="99" t="s">
        <v>2125</v>
      </c>
      <c r="C315" s="99" t="s">
        <v>2126</v>
      </c>
    </row>
    <row r="316" spans="1:3" x14ac:dyDescent="0.15">
      <c r="A316" s="99" t="s">
        <v>1830</v>
      </c>
      <c r="B316" s="99" t="s">
        <v>2127</v>
      </c>
      <c r="C316" s="99" t="s">
        <v>2128</v>
      </c>
    </row>
    <row r="317" spans="1:3" x14ac:dyDescent="0.15">
      <c r="A317" s="99" t="s">
        <v>1830</v>
      </c>
      <c r="B317" s="99" t="s">
        <v>1832</v>
      </c>
      <c r="C317" s="99" t="s">
        <v>1833</v>
      </c>
    </row>
    <row r="318" spans="1:3" x14ac:dyDescent="0.15">
      <c r="A318" s="99" t="s">
        <v>1830</v>
      </c>
      <c r="B318" s="99" t="s">
        <v>1837</v>
      </c>
      <c r="C318" s="99" t="s">
        <v>1838</v>
      </c>
    </row>
    <row r="319" spans="1:3" x14ac:dyDescent="0.15">
      <c r="A319" s="99" t="s">
        <v>1830</v>
      </c>
      <c r="B319" s="99" t="s">
        <v>1841</v>
      </c>
      <c r="C319" s="99" t="s">
        <v>1842</v>
      </c>
    </row>
    <row r="320" spans="1:3" x14ac:dyDescent="0.15">
      <c r="A320" s="99" t="s">
        <v>1830</v>
      </c>
      <c r="B320" s="99" t="s">
        <v>1845</v>
      </c>
      <c r="C320" s="99" t="s">
        <v>1846</v>
      </c>
    </row>
    <row r="321" spans="1:3" x14ac:dyDescent="0.15">
      <c r="A321" s="99" t="s">
        <v>1830</v>
      </c>
      <c r="B321" s="99" t="s">
        <v>2129</v>
      </c>
      <c r="C321" s="99" t="s">
        <v>2130</v>
      </c>
    </row>
    <row r="322" spans="1:3" x14ac:dyDescent="0.15">
      <c r="A322" s="99" t="s">
        <v>1830</v>
      </c>
      <c r="B322" s="99" t="s">
        <v>1851</v>
      </c>
      <c r="C322" s="99" t="s">
        <v>1852</v>
      </c>
    </row>
    <row r="323" spans="1:3" x14ac:dyDescent="0.15">
      <c r="A323" s="99" t="s">
        <v>1830</v>
      </c>
      <c r="B323" s="99" t="s">
        <v>1830</v>
      </c>
      <c r="C323" s="99" t="s">
        <v>1831</v>
      </c>
    </row>
    <row r="324" spans="1:3" x14ac:dyDescent="0.15">
      <c r="A324" s="99" t="s">
        <v>1855</v>
      </c>
      <c r="B324" s="99" t="s">
        <v>2131</v>
      </c>
      <c r="C324" s="99" t="s">
        <v>2132</v>
      </c>
    </row>
    <row r="325" spans="1:3" x14ac:dyDescent="0.15">
      <c r="A325" s="99" t="s">
        <v>1855</v>
      </c>
      <c r="B325" s="99" t="s">
        <v>1857</v>
      </c>
      <c r="C325" s="99" t="s">
        <v>1858</v>
      </c>
    </row>
    <row r="326" spans="1:3" x14ac:dyDescent="0.15">
      <c r="A326" s="99" t="s">
        <v>1855</v>
      </c>
      <c r="B326" s="99" t="s">
        <v>1861</v>
      </c>
      <c r="C326" s="99" t="s">
        <v>1862</v>
      </c>
    </row>
    <row r="327" spans="1:3" x14ac:dyDescent="0.15">
      <c r="A327" s="99" t="s">
        <v>1855</v>
      </c>
      <c r="B327" s="99" t="s">
        <v>1863</v>
      </c>
      <c r="C327" s="99" t="s">
        <v>1864</v>
      </c>
    </row>
    <row r="328" spans="1:3" x14ac:dyDescent="0.15">
      <c r="A328" s="99" t="s">
        <v>1855</v>
      </c>
      <c r="B328" s="99" t="s">
        <v>2133</v>
      </c>
      <c r="C328" s="99" t="s">
        <v>2134</v>
      </c>
    </row>
    <row r="329" spans="1:3" x14ac:dyDescent="0.15">
      <c r="A329" s="99" t="s">
        <v>1855</v>
      </c>
      <c r="B329" s="99" t="s">
        <v>1867</v>
      </c>
      <c r="C329" s="99" t="s">
        <v>1868</v>
      </c>
    </row>
    <row r="330" spans="1:3" x14ac:dyDescent="0.15">
      <c r="A330" s="99" t="s">
        <v>1855</v>
      </c>
      <c r="B330" s="99" t="s">
        <v>1869</v>
      </c>
      <c r="C330" s="99" t="s">
        <v>1870</v>
      </c>
    </row>
    <row r="331" spans="1:3" x14ac:dyDescent="0.15">
      <c r="A331" s="99" t="s">
        <v>1855</v>
      </c>
      <c r="B331" s="99" t="s">
        <v>1871</v>
      </c>
      <c r="C331" s="99" t="s">
        <v>1872</v>
      </c>
    </row>
    <row r="332" spans="1:3" x14ac:dyDescent="0.15">
      <c r="A332" s="99" t="s">
        <v>1855</v>
      </c>
      <c r="B332" s="99" t="s">
        <v>2135</v>
      </c>
      <c r="C332" s="99" t="s">
        <v>2136</v>
      </c>
    </row>
    <row r="333" spans="1:3" x14ac:dyDescent="0.15">
      <c r="A333" s="99" t="s">
        <v>1855</v>
      </c>
      <c r="B333" s="99" t="s">
        <v>2137</v>
      </c>
      <c r="C333" s="99" t="s">
        <v>2138</v>
      </c>
    </row>
    <row r="334" spans="1:3" x14ac:dyDescent="0.15">
      <c r="A334" s="99" t="s">
        <v>1855</v>
      </c>
      <c r="B334" s="99" t="s">
        <v>1873</v>
      </c>
      <c r="C334" s="99" t="s">
        <v>1874</v>
      </c>
    </row>
    <row r="335" spans="1:3" x14ac:dyDescent="0.15">
      <c r="A335" s="99" t="s">
        <v>1855</v>
      </c>
      <c r="B335" s="99" t="s">
        <v>2139</v>
      </c>
      <c r="C335" s="99" t="s">
        <v>2140</v>
      </c>
    </row>
    <row r="336" spans="1:3" x14ac:dyDescent="0.15">
      <c r="A336" s="99" t="s">
        <v>1855</v>
      </c>
      <c r="B336" s="99" t="s">
        <v>1855</v>
      </c>
      <c r="C336" s="99" t="s">
        <v>1856</v>
      </c>
    </row>
    <row r="337" spans="1:3" x14ac:dyDescent="0.15">
      <c r="A337" s="99" t="s">
        <v>1855</v>
      </c>
      <c r="B337" s="99" t="s">
        <v>2141</v>
      </c>
      <c r="C337" s="99" t="s">
        <v>2142</v>
      </c>
    </row>
    <row r="338" spans="1:3" x14ac:dyDescent="0.15">
      <c r="A338" s="99" t="s">
        <v>1855</v>
      </c>
      <c r="B338" s="99" t="s">
        <v>1875</v>
      </c>
      <c r="C338" s="99" t="s">
        <v>1876</v>
      </c>
    </row>
    <row r="339" spans="1:3" x14ac:dyDescent="0.15">
      <c r="A339" s="99" t="s">
        <v>1877</v>
      </c>
      <c r="B339" s="99" t="s">
        <v>2143</v>
      </c>
      <c r="C339" s="99" t="s">
        <v>2144</v>
      </c>
    </row>
    <row r="340" spans="1:3" x14ac:dyDescent="0.15">
      <c r="A340" s="99" t="s">
        <v>1877</v>
      </c>
      <c r="B340" s="99" t="s">
        <v>1879</v>
      </c>
      <c r="C340" s="99" t="s">
        <v>1880</v>
      </c>
    </row>
    <row r="341" spans="1:3" x14ac:dyDescent="0.15">
      <c r="A341" s="99" t="s">
        <v>1877</v>
      </c>
      <c r="B341" s="99" t="s">
        <v>1884</v>
      </c>
      <c r="C341" s="99" t="s">
        <v>1885</v>
      </c>
    </row>
    <row r="342" spans="1:3" x14ac:dyDescent="0.15">
      <c r="A342" s="99" t="s">
        <v>1877</v>
      </c>
      <c r="B342" s="99" t="s">
        <v>2145</v>
      </c>
      <c r="C342" s="99" t="s">
        <v>2146</v>
      </c>
    </row>
    <row r="343" spans="1:3" x14ac:dyDescent="0.15">
      <c r="A343" s="99" t="s">
        <v>1877</v>
      </c>
      <c r="B343" s="99" t="s">
        <v>806</v>
      </c>
      <c r="C343" s="99" t="s">
        <v>2147</v>
      </c>
    </row>
    <row r="344" spans="1:3" x14ac:dyDescent="0.15">
      <c r="A344" s="99" t="s">
        <v>1877</v>
      </c>
      <c r="B344" s="99" t="s">
        <v>1886</v>
      </c>
      <c r="C344" s="99" t="s">
        <v>1887</v>
      </c>
    </row>
    <row r="345" spans="1:3" x14ac:dyDescent="0.15">
      <c r="A345" s="99" t="s">
        <v>1877</v>
      </c>
      <c r="B345" s="99" t="s">
        <v>2148</v>
      </c>
      <c r="C345" s="99" t="s">
        <v>2149</v>
      </c>
    </row>
    <row r="346" spans="1:3" x14ac:dyDescent="0.15">
      <c r="A346" s="99" t="s">
        <v>1877</v>
      </c>
      <c r="B346" s="99" t="s">
        <v>1877</v>
      </c>
      <c r="C346" s="99" t="s">
        <v>1878</v>
      </c>
    </row>
    <row r="347" spans="1:3" x14ac:dyDescent="0.15">
      <c r="A347" s="99" t="s">
        <v>1888</v>
      </c>
      <c r="B347" s="99" t="s">
        <v>1890</v>
      </c>
      <c r="C347" s="99" t="s">
        <v>1891</v>
      </c>
    </row>
    <row r="348" spans="1:3" x14ac:dyDescent="0.15">
      <c r="A348" s="99" t="s">
        <v>1888</v>
      </c>
      <c r="B348" s="99" t="s">
        <v>2150</v>
      </c>
      <c r="C348" s="99" t="s">
        <v>2151</v>
      </c>
    </row>
    <row r="349" spans="1:3" x14ac:dyDescent="0.15">
      <c r="A349" s="99" t="s">
        <v>1888</v>
      </c>
      <c r="B349" s="99" t="s">
        <v>1895</v>
      </c>
      <c r="C349" s="99" t="s">
        <v>1896</v>
      </c>
    </row>
    <row r="350" spans="1:3" x14ac:dyDescent="0.15">
      <c r="A350" s="99" t="s">
        <v>1888</v>
      </c>
      <c r="B350" s="99" t="s">
        <v>1897</v>
      </c>
      <c r="C350" s="99" t="s">
        <v>1898</v>
      </c>
    </row>
    <row r="351" spans="1:3" x14ac:dyDescent="0.15">
      <c r="A351" s="99" t="s">
        <v>1888</v>
      </c>
      <c r="B351" s="99" t="s">
        <v>1903</v>
      </c>
      <c r="C351" s="99" t="s">
        <v>1904</v>
      </c>
    </row>
    <row r="352" spans="1:3" x14ac:dyDescent="0.15">
      <c r="A352" s="99" t="s">
        <v>1888</v>
      </c>
      <c r="B352" s="99" t="s">
        <v>1888</v>
      </c>
      <c r="C352" s="99" t="s">
        <v>1889</v>
      </c>
    </row>
    <row r="353" spans="1:3" x14ac:dyDescent="0.15">
      <c r="A353" s="99" t="s">
        <v>1905</v>
      </c>
      <c r="B353" s="99" t="s">
        <v>2152</v>
      </c>
      <c r="C353" s="99" t="s">
        <v>2153</v>
      </c>
    </row>
    <row r="354" spans="1:3" x14ac:dyDescent="0.15">
      <c r="A354" s="99" t="s">
        <v>1905</v>
      </c>
      <c r="B354" s="99" t="s">
        <v>1907</v>
      </c>
      <c r="C354" s="99" t="s">
        <v>1908</v>
      </c>
    </row>
    <row r="355" spans="1:3" x14ac:dyDescent="0.15">
      <c r="A355" s="99" t="s">
        <v>1905</v>
      </c>
      <c r="B355" s="99" t="s">
        <v>1911</v>
      </c>
      <c r="C355" s="99" t="s">
        <v>1912</v>
      </c>
    </row>
    <row r="356" spans="1:3" x14ac:dyDescent="0.15">
      <c r="A356" s="99" t="s">
        <v>1905</v>
      </c>
      <c r="B356" s="99" t="s">
        <v>1913</v>
      </c>
      <c r="C356" s="99" t="s">
        <v>1914</v>
      </c>
    </row>
    <row r="357" spans="1:3" x14ac:dyDescent="0.15">
      <c r="A357" s="99" t="s">
        <v>1905</v>
      </c>
      <c r="B357" s="99" t="s">
        <v>1917</v>
      </c>
      <c r="C357" s="99" t="s">
        <v>1918</v>
      </c>
    </row>
    <row r="358" spans="1:3" x14ac:dyDescent="0.15">
      <c r="A358" s="99" t="s">
        <v>1905</v>
      </c>
      <c r="B358" s="99" t="s">
        <v>1919</v>
      </c>
      <c r="C358" s="99" t="s">
        <v>1920</v>
      </c>
    </row>
    <row r="359" spans="1:3" x14ac:dyDescent="0.15">
      <c r="A359" s="99" t="s">
        <v>1905</v>
      </c>
      <c r="B359" s="99" t="s">
        <v>1921</v>
      </c>
      <c r="C359" s="99" t="s">
        <v>1922</v>
      </c>
    </row>
    <row r="360" spans="1:3" x14ac:dyDescent="0.15">
      <c r="A360" s="99" t="s">
        <v>1905</v>
      </c>
      <c r="B360" s="99" t="s">
        <v>1923</v>
      </c>
      <c r="C360" s="99" t="s">
        <v>1924</v>
      </c>
    </row>
    <row r="361" spans="1:3" x14ac:dyDescent="0.15">
      <c r="A361" s="99" t="s">
        <v>1905</v>
      </c>
      <c r="B361" s="99" t="s">
        <v>1930</v>
      </c>
      <c r="C361" s="99" t="s">
        <v>1931</v>
      </c>
    </row>
    <row r="362" spans="1:3" x14ac:dyDescent="0.15">
      <c r="A362" s="99" t="s">
        <v>1905</v>
      </c>
      <c r="B362" s="99" t="s">
        <v>1905</v>
      </c>
      <c r="C362" s="99" t="s">
        <v>1906</v>
      </c>
    </row>
    <row r="363" spans="1:3" x14ac:dyDescent="0.15">
      <c r="A363" s="99" t="s">
        <v>1934</v>
      </c>
      <c r="B363" s="99" t="s">
        <v>1936</v>
      </c>
      <c r="C363" s="99" t="s">
        <v>1937</v>
      </c>
    </row>
    <row r="364" spans="1:3" x14ac:dyDescent="0.15">
      <c r="A364" s="99" t="s">
        <v>1934</v>
      </c>
      <c r="B364" s="99" t="s">
        <v>1951</v>
      </c>
      <c r="C364" s="99" t="s">
        <v>1952</v>
      </c>
    </row>
    <row r="365" spans="1:3" x14ac:dyDescent="0.15">
      <c r="A365" s="99" t="s">
        <v>1934</v>
      </c>
      <c r="B365" s="99" t="s">
        <v>1955</v>
      </c>
      <c r="C365" s="99" t="s">
        <v>1956</v>
      </c>
    </row>
    <row r="366" spans="1:3" x14ac:dyDescent="0.15">
      <c r="A366" s="99" t="s">
        <v>1934</v>
      </c>
      <c r="B366" s="99" t="s">
        <v>2154</v>
      </c>
      <c r="C366" s="99" t="s">
        <v>2155</v>
      </c>
    </row>
    <row r="367" spans="1:3" x14ac:dyDescent="0.15">
      <c r="A367" s="99" t="s">
        <v>1934</v>
      </c>
      <c r="B367" s="99" t="s">
        <v>1959</v>
      </c>
      <c r="C367" s="99" t="s">
        <v>1960</v>
      </c>
    </row>
    <row r="368" spans="1:3" x14ac:dyDescent="0.15">
      <c r="A368" s="99" t="s">
        <v>1934</v>
      </c>
      <c r="B368" s="99" t="s">
        <v>1963</v>
      </c>
      <c r="C368" s="99" t="s">
        <v>1964</v>
      </c>
    </row>
    <row r="369" spans="1:3" x14ac:dyDescent="0.15">
      <c r="A369" s="99" t="s">
        <v>1934</v>
      </c>
      <c r="B369" s="99" t="s">
        <v>2156</v>
      </c>
      <c r="C369" s="99" t="s">
        <v>2157</v>
      </c>
    </row>
    <row r="370" spans="1:3" x14ac:dyDescent="0.15">
      <c r="A370" s="99" t="s">
        <v>1934</v>
      </c>
      <c r="B370" s="99" t="s">
        <v>1967</v>
      </c>
      <c r="C370" s="99" t="s">
        <v>1968</v>
      </c>
    </row>
    <row r="371" spans="1:3" x14ac:dyDescent="0.15">
      <c r="A371" s="99" t="s">
        <v>1934</v>
      </c>
      <c r="B371" s="99" t="s">
        <v>2158</v>
      </c>
      <c r="C371" s="99" t="s">
        <v>2159</v>
      </c>
    </row>
    <row r="372" spans="1:3" x14ac:dyDescent="0.15">
      <c r="A372" s="99" t="s">
        <v>1934</v>
      </c>
      <c r="B372" s="99" t="s">
        <v>1971</v>
      </c>
      <c r="C372" s="99" t="s">
        <v>1972</v>
      </c>
    </row>
    <row r="373" spans="1:3" x14ac:dyDescent="0.15">
      <c r="A373" s="99" t="s">
        <v>1934</v>
      </c>
      <c r="B373" s="99" t="s">
        <v>1934</v>
      </c>
      <c r="C373" s="99" t="s">
        <v>1935</v>
      </c>
    </row>
  </sheetData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DblClick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phereChoose">
    <tabColor indexed="47"/>
  </sheetPr>
  <dimension ref="A1"/>
  <sheetViews>
    <sheetView showGridLines="0" workbookViewId="0"/>
  </sheetViews>
  <sheetFormatPr defaultRowHeight="11.25" x14ac:dyDescent="0.15"/>
  <sheetData/>
  <phoneticPr fontId="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1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87"/>
  <sheetViews>
    <sheetView showGridLines="0" topLeftCell="A10" zoomScaleNormal="100" workbookViewId="0"/>
  </sheetViews>
  <sheetFormatPr defaultRowHeight="11.25" x14ac:dyDescent="0.15"/>
  <cols>
    <col min="1" max="1" width="2.7109375" style="179" customWidth="1"/>
    <col min="2" max="2" width="7.7109375" style="179" customWidth="1"/>
    <col min="3" max="3" width="109" style="179" customWidth="1"/>
    <col min="4" max="4" width="7.7109375" style="183" customWidth="1"/>
    <col min="5" max="5" width="2.7109375" style="179" customWidth="1"/>
    <col min="6" max="16384" width="9.140625" style="179"/>
  </cols>
  <sheetData>
    <row r="1" spans="1:11" ht="10.5" customHeight="1" x14ac:dyDescent="0.15">
      <c r="A1" s="182"/>
    </row>
    <row r="2" spans="1:11" ht="16.5" customHeight="1" x14ac:dyDescent="0.15">
      <c r="B2" s="89" t="str">
        <f>code</f>
        <v>Код шаблона: JKH.OPEN.INFO.QUARTER.WARM</v>
      </c>
      <c r="C2" s="88"/>
      <c r="D2" s="87"/>
      <c r="E2" s="87"/>
    </row>
    <row r="3" spans="1:11" ht="33.75" customHeight="1" x14ac:dyDescent="0.15">
      <c r="B3" s="461" t="s">
        <v>97</v>
      </c>
      <c r="C3" s="461"/>
      <c r="D3" s="184"/>
      <c r="E3" s="185"/>
      <c r="F3" s="186"/>
      <c r="G3" s="187"/>
      <c r="H3" s="188"/>
      <c r="I3" s="188"/>
      <c r="J3" s="185"/>
      <c r="K3" s="185"/>
    </row>
    <row r="4" spans="1:11" ht="6" customHeight="1" thickBot="1" x14ac:dyDescent="0.2">
      <c r="A4" s="160"/>
      <c r="B4" s="189"/>
      <c r="C4" s="160"/>
      <c r="D4" s="163"/>
      <c r="E4" s="160"/>
      <c r="F4" s="162"/>
      <c r="G4" s="181"/>
      <c r="H4" s="160"/>
      <c r="I4" s="160"/>
      <c r="J4" s="160"/>
      <c r="K4" s="160"/>
    </row>
    <row r="5" spans="1:11" x14ac:dyDescent="0.15">
      <c r="B5" s="177"/>
      <c r="C5" s="178"/>
      <c r="D5" s="180"/>
    </row>
    <row r="6" spans="1:11" ht="30" customHeight="1" x14ac:dyDescent="0.15">
      <c r="B6" s="194"/>
      <c r="C6" s="195" t="s">
        <v>515</v>
      </c>
      <c r="D6" s="190"/>
    </row>
    <row r="7" spans="1:11" ht="12.75" x14ac:dyDescent="0.2">
      <c r="B7" s="194"/>
      <c r="C7" s="295"/>
      <c r="D7" s="190"/>
    </row>
    <row r="8" spans="1:11" ht="15" customHeight="1" x14ac:dyDescent="0.15">
      <c r="B8" s="194"/>
      <c r="C8" s="414" t="s">
        <v>518</v>
      </c>
      <c r="D8" s="190"/>
    </row>
    <row r="9" spans="1:11" ht="15" customHeight="1" x14ac:dyDescent="0.15">
      <c r="B9" s="194"/>
      <c r="C9" s="418" t="s">
        <v>100</v>
      </c>
      <c r="D9" s="190"/>
    </row>
    <row r="10" spans="1:11" ht="30" customHeight="1" x14ac:dyDescent="0.15">
      <c r="B10" s="194"/>
      <c r="C10" s="418" t="s">
        <v>519</v>
      </c>
      <c r="D10" s="190"/>
    </row>
    <row r="11" spans="1:11" ht="30" customHeight="1" x14ac:dyDescent="0.15">
      <c r="B11" s="194"/>
      <c r="C11" s="418" t="s">
        <v>520</v>
      </c>
      <c r="D11" s="190"/>
    </row>
    <row r="12" spans="1:11" ht="15" customHeight="1" x14ac:dyDescent="0.15">
      <c r="B12" s="194"/>
      <c r="C12" s="418" t="s">
        <v>521</v>
      </c>
      <c r="D12" s="190"/>
    </row>
    <row r="13" spans="1:11" ht="30" customHeight="1" x14ac:dyDescent="0.15">
      <c r="B13" s="194"/>
      <c r="C13" s="418" t="s">
        <v>670</v>
      </c>
      <c r="D13" s="190"/>
    </row>
    <row r="14" spans="1:11" ht="15" customHeight="1" x14ac:dyDescent="0.15">
      <c r="B14" s="194"/>
      <c r="C14" s="418" t="s">
        <v>671</v>
      </c>
      <c r="D14" s="190"/>
    </row>
    <row r="15" spans="1:11" ht="30" customHeight="1" x14ac:dyDescent="0.15">
      <c r="B15" s="194"/>
      <c r="C15" s="418" t="s">
        <v>672</v>
      </c>
      <c r="D15" s="190"/>
    </row>
    <row r="16" spans="1:11" ht="15" customHeight="1" x14ac:dyDescent="0.15">
      <c r="B16" s="194"/>
      <c r="C16" s="415" t="s">
        <v>674</v>
      </c>
      <c r="D16" s="190"/>
    </row>
    <row r="17" spans="2:4" ht="15" customHeight="1" x14ac:dyDescent="0.15">
      <c r="B17" s="194"/>
      <c r="C17" s="418" t="s">
        <v>673</v>
      </c>
      <c r="D17" s="190"/>
    </row>
    <row r="18" spans="2:4" ht="15" customHeight="1" x14ac:dyDescent="0.15">
      <c r="B18" s="194"/>
      <c r="C18" s="418" t="s">
        <v>675</v>
      </c>
      <c r="D18" s="190"/>
    </row>
    <row r="19" spans="2:4" ht="15" customHeight="1" x14ac:dyDescent="0.15">
      <c r="B19" s="194"/>
      <c r="C19" s="418" t="s">
        <v>676</v>
      </c>
      <c r="D19" s="190"/>
    </row>
    <row r="20" spans="2:4" ht="30" customHeight="1" x14ac:dyDescent="0.15">
      <c r="B20" s="194"/>
      <c r="C20" s="418" t="s">
        <v>677</v>
      </c>
      <c r="D20" s="190"/>
    </row>
    <row r="21" spans="2:4" ht="30" customHeight="1" x14ac:dyDescent="0.15">
      <c r="B21" s="194"/>
      <c r="C21" s="418" t="s">
        <v>678</v>
      </c>
      <c r="D21" s="190"/>
    </row>
    <row r="22" spans="2:4" ht="15" customHeight="1" x14ac:dyDescent="0.15">
      <c r="B22" s="194"/>
      <c r="C22" s="418" t="s">
        <v>679</v>
      </c>
      <c r="D22" s="190"/>
    </row>
    <row r="23" spans="2:4" ht="60" customHeight="1" x14ac:dyDescent="0.15">
      <c r="B23" s="194"/>
      <c r="C23" s="415" t="s">
        <v>516</v>
      </c>
      <c r="D23" s="190"/>
    </row>
    <row r="24" spans="2:4" ht="30" customHeight="1" x14ac:dyDescent="0.15">
      <c r="B24" s="194"/>
      <c r="C24" s="415" t="s">
        <v>517</v>
      </c>
      <c r="D24" s="190"/>
    </row>
    <row r="25" spans="2:4" ht="15" customHeight="1" x14ac:dyDescent="0.15">
      <c r="B25" s="194"/>
      <c r="C25" s="418" t="s">
        <v>680</v>
      </c>
      <c r="D25" s="190"/>
    </row>
    <row r="26" spans="2:4" ht="15" customHeight="1" x14ac:dyDescent="0.15">
      <c r="B26" s="194"/>
      <c r="C26" s="418" t="s">
        <v>101</v>
      </c>
      <c r="D26" s="190"/>
    </row>
    <row r="27" spans="2:4" ht="30" customHeight="1" x14ac:dyDescent="0.15">
      <c r="B27" s="194"/>
      <c r="C27" s="418" t="s">
        <v>681</v>
      </c>
      <c r="D27" s="190"/>
    </row>
    <row r="28" spans="2:4" ht="15" customHeight="1" x14ac:dyDescent="0.15">
      <c r="B28" s="194"/>
      <c r="C28" s="416" t="s">
        <v>682</v>
      </c>
      <c r="D28" s="190"/>
    </row>
    <row r="29" spans="2:4" ht="30" customHeight="1" x14ac:dyDescent="0.15">
      <c r="B29" s="194"/>
      <c r="C29" s="416" t="s">
        <v>683</v>
      </c>
      <c r="D29" s="190"/>
    </row>
    <row r="30" spans="2:4" ht="45" customHeight="1" x14ac:dyDescent="0.15">
      <c r="B30" s="194"/>
      <c r="C30" s="416" t="s">
        <v>684</v>
      </c>
      <c r="D30" s="190"/>
    </row>
    <row r="31" spans="2:4" ht="15" customHeight="1" x14ac:dyDescent="0.15">
      <c r="B31" s="194"/>
      <c r="C31" s="416" t="s">
        <v>685</v>
      </c>
      <c r="D31" s="190"/>
    </row>
    <row r="32" spans="2:4" ht="15" customHeight="1" x14ac:dyDescent="0.15">
      <c r="B32" s="194"/>
      <c r="C32" s="416" t="s">
        <v>47</v>
      </c>
      <c r="D32" s="190"/>
    </row>
    <row r="33" spans="2:4" ht="15" customHeight="1" x14ac:dyDescent="0.15">
      <c r="B33" s="194"/>
      <c r="C33" s="416" t="s">
        <v>102</v>
      </c>
      <c r="D33" s="190"/>
    </row>
    <row r="34" spans="2:4" ht="30" customHeight="1" x14ac:dyDescent="0.15">
      <c r="B34" s="194"/>
      <c r="C34" s="416" t="s">
        <v>19</v>
      </c>
      <c r="D34" s="190"/>
    </row>
    <row r="35" spans="2:4" ht="15" customHeight="1" x14ac:dyDescent="0.15">
      <c r="B35" s="194"/>
      <c r="C35" s="416" t="s">
        <v>103</v>
      </c>
      <c r="D35" s="190"/>
    </row>
    <row r="36" spans="2:4" ht="15" customHeight="1" x14ac:dyDescent="0.15">
      <c r="B36" s="194"/>
      <c r="C36" s="416" t="s">
        <v>20</v>
      </c>
      <c r="D36" s="190"/>
    </row>
    <row r="37" spans="2:4" ht="15" customHeight="1" x14ac:dyDescent="0.15">
      <c r="B37" s="194"/>
      <c r="C37" s="416" t="s">
        <v>104</v>
      </c>
      <c r="D37" s="190"/>
    </row>
    <row r="38" spans="2:4" ht="30" customHeight="1" x14ac:dyDescent="0.15">
      <c r="B38" s="194"/>
      <c r="C38" s="416" t="s">
        <v>21</v>
      </c>
      <c r="D38" s="190"/>
    </row>
    <row r="39" spans="2:4" ht="15" customHeight="1" x14ac:dyDescent="0.15">
      <c r="B39" s="194"/>
      <c r="C39" s="418" t="s">
        <v>22</v>
      </c>
      <c r="D39" s="190"/>
    </row>
    <row r="40" spans="2:4" ht="45" customHeight="1" x14ac:dyDescent="0.15">
      <c r="B40" s="194"/>
      <c r="C40" s="418" t="s">
        <v>23</v>
      </c>
      <c r="D40" s="190"/>
    </row>
    <row r="41" spans="2:4" ht="15" customHeight="1" x14ac:dyDescent="0.15">
      <c r="B41" s="194"/>
      <c r="C41" s="418" t="s">
        <v>24</v>
      </c>
      <c r="D41" s="190"/>
    </row>
    <row r="42" spans="2:4" ht="45" customHeight="1" x14ac:dyDescent="0.15">
      <c r="B42" s="194"/>
      <c r="C42" s="418" t="s">
        <v>25</v>
      </c>
      <c r="D42" s="190"/>
    </row>
    <row r="43" spans="2:4" ht="15" customHeight="1" x14ac:dyDescent="0.15">
      <c r="B43" s="194"/>
      <c r="C43" s="418" t="s">
        <v>26</v>
      </c>
      <c r="D43" s="190"/>
    </row>
    <row r="44" spans="2:4" ht="15" customHeight="1" x14ac:dyDescent="0.15">
      <c r="B44" s="194"/>
      <c r="C44" s="418" t="s">
        <v>116</v>
      </c>
      <c r="D44" s="190"/>
    </row>
    <row r="45" spans="2:4" ht="15" customHeight="1" x14ac:dyDescent="0.15">
      <c r="B45" s="194"/>
      <c r="C45" s="418" t="s">
        <v>117</v>
      </c>
      <c r="D45" s="190"/>
    </row>
    <row r="46" spans="2:4" ht="15" customHeight="1" x14ac:dyDescent="0.15">
      <c r="B46" s="194"/>
      <c r="C46" s="418" t="s">
        <v>118</v>
      </c>
      <c r="D46" s="190"/>
    </row>
    <row r="47" spans="2:4" ht="30" customHeight="1" x14ac:dyDescent="0.15">
      <c r="B47" s="194"/>
      <c r="C47" s="418" t="s">
        <v>119</v>
      </c>
      <c r="D47" s="190"/>
    </row>
    <row r="48" spans="2:4" ht="15" customHeight="1" x14ac:dyDescent="0.15">
      <c r="B48" s="194"/>
      <c r="C48" s="418" t="s">
        <v>120</v>
      </c>
      <c r="D48" s="190"/>
    </row>
    <row r="49" spans="2:4" ht="15" customHeight="1" x14ac:dyDescent="0.15">
      <c r="B49" s="194"/>
      <c r="C49" s="418" t="s">
        <v>49</v>
      </c>
      <c r="D49" s="190"/>
    </row>
    <row r="50" spans="2:4" ht="15" customHeight="1" x14ac:dyDescent="0.15">
      <c r="B50" s="194"/>
      <c r="C50" s="418" t="s">
        <v>50</v>
      </c>
      <c r="D50" s="190"/>
    </row>
    <row r="51" spans="2:4" ht="15" customHeight="1" x14ac:dyDescent="0.15">
      <c r="B51" s="194"/>
      <c r="C51" s="418" t="s">
        <v>51</v>
      </c>
      <c r="D51" s="190"/>
    </row>
    <row r="52" spans="2:4" ht="15" customHeight="1" x14ac:dyDescent="0.15">
      <c r="B52" s="194"/>
      <c r="C52" s="418" t="s">
        <v>52</v>
      </c>
      <c r="D52" s="190"/>
    </row>
    <row r="53" spans="2:4" ht="15" customHeight="1" x14ac:dyDescent="0.15">
      <c r="B53" s="194"/>
      <c r="C53" s="418" t="s">
        <v>53</v>
      </c>
      <c r="D53" s="190"/>
    </row>
    <row r="54" spans="2:4" ht="15" customHeight="1" x14ac:dyDescent="0.15">
      <c r="B54" s="194"/>
      <c r="C54" s="418" t="s">
        <v>54</v>
      </c>
      <c r="D54" s="190"/>
    </row>
    <row r="55" spans="2:4" ht="15" customHeight="1" x14ac:dyDescent="0.15">
      <c r="B55" s="194"/>
      <c r="C55" s="418" t="s">
        <v>55</v>
      </c>
      <c r="D55" s="190"/>
    </row>
    <row r="56" spans="2:4" ht="30" customHeight="1" x14ac:dyDescent="0.15">
      <c r="B56" s="194"/>
      <c r="C56" s="418" t="s">
        <v>56</v>
      </c>
      <c r="D56" s="190"/>
    </row>
    <row r="57" spans="2:4" ht="15" customHeight="1" x14ac:dyDescent="0.15">
      <c r="B57" s="194"/>
      <c r="C57" s="418" t="s">
        <v>57</v>
      </c>
      <c r="D57" s="190"/>
    </row>
    <row r="58" spans="2:4" ht="30" customHeight="1" x14ac:dyDescent="0.15">
      <c r="B58" s="194"/>
      <c r="C58" s="415" t="s">
        <v>59</v>
      </c>
      <c r="D58" s="190"/>
    </row>
    <row r="59" spans="2:4" ht="15" customHeight="1" x14ac:dyDescent="0.15">
      <c r="B59" s="194"/>
      <c r="C59" s="418" t="s">
        <v>58</v>
      </c>
      <c r="D59" s="190"/>
    </row>
    <row r="60" spans="2:4" ht="30" customHeight="1" x14ac:dyDescent="0.15">
      <c r="B60" s="194"/>
      <c r="C60" s="418" t="s">
        <v>60</v>
      </c>
      <c r="D60" s="190"/>
    </row>
    <row r="61" spans="2:4" ht="30" customHeight="1" x14ac:dyDescent="0.15">
      <c r="B61" s="194"/>
      <c r="C61" s="418" t="s">
        <v>61</v>
      </c>
      <c r="D61" s="190"/>
    </row>
    <row r="62" spans="2:4" ht="30" customHeight="1" x14ac:dyDescent="0.15">
      <c r="B62" s="194"/>
      <c r="C62" s="415" t="s">
        <v>62</v>
      </c>
      <c r="D62" s="190"/>
    </row>
    <row r="63" spans="2:4" ht="15" customHeight="1" x14ac:dyDescent="0.15">
      <c r="B63" s="194"/>
      <c r="C63" s="418" t="s">
        <v>535</v>
      </c>
      <c r="D63" s="190"/>
    </row>
    <row r="64" spans="2:4" ht="15" customHeight="1" x14ac:dyDescent="0.15">
      <c r="B64" s="194"/>
      <c r="C64" s="418" t="s">
        <v>536</v>
      </c>
      <c r="D64" s="190"/>
    </row>
    <row r="65" spans="2:4" ht="30" customHeight="1" x14ac:dyDescent="0.15">
      <c r="B65" s="194"/>
      <c r="C65" s="418" t="s">
        <v>63</v>
      </c>
      <c r="D65" s="190"/>
    </row>
    <row r="66" spans="2:4" ht="30" customHeight="1" x14ac:dyDescent="0.15">
      <c r="B66" s="194"/>
      <c r="C66" s="418" t="s">
        <v>64</v>
      </c>
      <c r="D66" s="190"/>
    </row>
    <row r="67" spans="2:4" ht="30" customHeight="1" x14ac:dyDescent="0.15">
      <c r="B67" s="194"/>
      <c r="C67" s="418" t="s">
        <v>694</v>
      </c>
      <c r="D67" s="190"/>
    </row>
    <row r="68" spans="2:4" ht="45" customHeight="1" x14ac:dyDescent="0.15">
      <c r="B68" s="194"/>
      <c r="C68" s="415" t="s">
        <v>695</v>
      </c>
      <c r="D68" s="190"/>
    </row>
    <row r="69" spans="2:4" ht="30" customHeight="1" x14ac:dyDescent="0.15">
      <c r="B69" s="194"/>
      <c r="C69" s="415" t="s">
        <v>696</v>
      </c>
      <c r="D69" s="190"/>
    </row>
    <row r="70" spans="2:4" ht="15" customHeight="1" x14ac:dyDescent="0.15">
      <c r="B70" s="194"/>
      <c r="C70" s="418" t="s">
        <v>697</v>
      </c>
      <c r="D70" s="190"/>
    </row>
    <row r="71" spans="2:4" ht="15" customHeight="1" x14ac:dyDescent="0.15">
      <c r="B71" s="194"/>
      <c r="C71" s="418" t="s">
        <v>698</v>
      </c>
      <c r="D71" s="190"/>
    </row>
    <row r="72" spans="2:4" ht="30" customHeight="1" x14ac:dyDescent="0.15">
      <c r="B72" s="194"/>
      <c r="C72" s="418" t="s">
        <v>699</v>
      </c>
      <c r="D72" s="190"/>
    </row>
    <row r="73" spans="2:4" ht="45" customHeight="1" x14ac:dyDescent="0.15">
      <c r="B73" s="194"/>
      <c r="C73" s="418" t="s">
        <v>700</v>
      </c>
      <c r="D73" s="190"/>
    </row>
    <row r="74" spans="2:4" ht="45" customHeight="1" x14ac:dyDescent="0.15">
      <c r="B74" s="194"/>
      <c r="C74" s="415" t="s">
        <v>701</v>
      </c>
      <c r="D74" s="190"/>
    </row>
    <row r="75" spans="2:4" ht="30" customHeight="1" x14ac:dyDescent="0.15">
      <c r="B75" s="194"/>
      <c r="C75" s="415" t="s">
        <v>702</v>
      </c>
      <c r="D75" s="190"/>
    </row>
    <row r="76" spans="2:4" ht="15" customHeight="1" x14ac:dyDescent="0.15">
      <c r="B76" s="194"/>
      <c r="C76" s="418" t="s">
        <v>703</v>
      </c>
      <c r="D76" s="190"/>
    </row>
    <row r="77" spans="2:4" ht="15" customHeight="1" x14ac:dyDescent="0.15">
      <c r="B77" s="194"/>
      <c r="C77" s="418" t="s">
        <v>704</v>
      </c>
      <c r="D77" s="190"/>
    </row>
    <row r="78" spans="2:4" ht="45" customHeight="1" x14ac:dyDescent="0.15">
      <c r="B78" s="194"/>
      <c r="C78" s="418" t="s">
        <v>705</v>
      </c>
      <c r="D78" s="190"/>
    </row>
    <row r="79" spans="2:4" ht="15" customHeight="1" x14ac:dyDescent="0.15">
      <c r="B79" s="194"/>
      <c r="C79" s="418" t="s">
        <v>706</v>
      </c>
      <c r="D79" s="190"/>
    </row>
    <row r="80" spans="2:4" ht="30" customHeight="1" x14ac:dyDescent="0.15">
      <c r="B80" s="194"/>
      <c r="C80" s="415" t="s">
        <v>707</v>
      </c>
      <c r="D80" s="190"/>
    </row>
    <row r="81" spans="2:4" ht="75" customHeight="1" x14ac:dyDescent="0.15">
      <c r="B81" s="194"/>
      <c r="C81" s="415" t="s">
        <v>708</v>
      </c>
      <c r="D81" s="190"/>
    </row>
    <row r="82" spans="2:4" ht="45" customHeight="1" x14ac:dyDescent="0.15">
      <c r="B82" s="194"/>
      <c r="C82" s="415" t="s">
        <v>709</v>
      </c>
      <c r="D82" s="190"/>
    </row>
    <row r="83" spans="2:4" ht="75" customHeight="1" x14ac:dyDescent="0.15">
      <c r="B83" s="194"/>
      <c r="C83" s="415" t="s">
        <v>710</v>
      </c>
      <c r="D83" s="190"/>
    </row>
    <row r="84" spans="2:4" ht="22.5" x14ac:dyDescent="0.15">
      <c r="B84" s="194"/>
      <c r="C84" s="415" t="s">
        <v>711</v>
      </c>
      <c r="D84" s="190"/>
    </row>
    <row r="85" spans="2:4" ht="15" customHeight="1" x14ac:dyDescent="0.15">
      <c r="B85" s="194"/>
      <c r="C85" s="417" t="s">
        <v>712</v>
      </c>
      <c r="D85" s="190"/>
    </row>
    <row r="86" spans="2:4" ht="12" thickBot="1" x14ac:dyDescent="0.2">
      <c r="B86" s="191"/>
      <c r="C86" s="192"/>
      <c r="D86" s="193"/>
    </row>
    <row r="87" spans="2:4" ht="12" thickTop="1" x14ac:dyDescent="0.15"/>
  </sheetData>
  <sheetProtection password="FA9C" sheet="1" objects="1" scenarios="1"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2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3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4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79"/>
    <col min="27" max="36" width="9.140625" style="81"/>
    <col min="37" max="16384" width="9.140625" style="79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SelectSub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onProv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GeneralProc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:C180"/>
  <sheetViews>
    <sheetView showGridLines="0" workbookViewId="0"/>
  </sheetViews>
  <sheetFormatPr defaultRowHeight="11.25" x14ac:dyDescent="0.15"/>
  <cols>
    <col min="1" max="1" width="40.140625" bestFit="1" customWidth="1"/>
  </cols>
  <sheetData>
    <row r="1" spans="3:3" x14ac:dyDescent="0.15">
      <c r="C1" s="298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 x14ac:dyDescent="0.15">
      <c r="C2" s="298"/>
    </row>
    <row r="3" spans="3:3" x14ac:dyDescent="0.15">
      <c r="C3" s="298"/>
    </row>
    <row r="4" spans="3:3" x14ac:dyDescent="0.15">
      <c r="C4" s="298"/>
    </row>
    <row r="5" spans="3:3" x14ac:dyDescent="0.15">
      <c r="C5" s="298"/>
    </row>
    <row r="6" spans="3:3" x14ac:dyDescent="0.15">
      <c r="C6" s="298"/>
    </row>
    <row r="7" spans="3:3" x14ac:dyDescent="0.15">
      <c r="C7" s="298"/>
    </row>
    <row r="8" spans="3:3" x14ac:dyDescent="0.15">
      <c r="C8" s="298"/>
    </row>
    <row r="9" spans="3:3" x14ac:dyDescent="0.15">
      <c r="C9" s="298"/>
    </row>
    <row r="10" spans="3:3" x14ac:dyDescent="0.15">
      <c r="C10" s="298"/>
    </row>
    <row r="11" spans="3:3" x14ac:dyDescent="0.15">
      <c r="C11" s="298"/>
    </row>
    <row r="12" spans="3:3" x14ac:dyDescent="0.15">
      <c r="C12" s="298"/>
    </row>
    <row r="13" spans="3:3" x14ac:dyDescent="0.15">
      <c r="C13" s="298"/>
    </row>
    <row r="14" spans="3:3" x14ac:dyDescent="0.15">
      <c r="C14" s="298"/>
    </row>
    <row r="15" spans="3:3" x14ac:dyDescent="0.15">
      <c r="C15" s="298"/>
    </row>
    <row r="16" spans="3:3" x14ac:dyDescent="0.15">
      <c r="C16" s="298"/>
    </row>
    <row r="17" spans="3:3" x14ac:dyDescent="0.15">
      <c r="C17" s="298"/>
    </row>
    <row r="18" spans="3:3" x14ac:dyDescent="0.15">
      <c r="C18" s="298"/>
    </row>
    <row r="19" spans="3:3" x14ac:dyDescent="0.15">
      <c r="C19" s="298"/>
    </row>
    <row r="20" spans="3:3" x14ac:dyDescent="0.15">
      <c r="C20" s="298"/>
    </row>
    <row r="21" spans="3:3" x14ac:dyDescent="0.15">
      <c r="C21" s="298"/>
    </row>
    <row r="22" spans="3:3" x14ac:dyDescent="0.15">
      <c r="C22" s="298"/>
    </row>
    <row r="23" spans="3:3" x14ac:dyDescent="0.15">
      <c r="C23" s="298"/>
    </row>
    <row r="24" spans="3:3" x14ac:dyDescent="0.15">
      <c r="C24" s="298"/>
    </row>
    <row r="25" spans="3:3" x14ac:dyDescent="0.15">
      <c r="C25" s="298"/>
    </row>
    <row r="26" spans="3:3" x14ac:dyDescent="0.15">
      <c r="C26" s="298"/>
    </row>
    <row r="27" spans="3:3" x14ac:dyDescent="0.15">
      <c r="C27" s="298"/>
    </row>
    <row r="28" spans="3:3" x14ac:dyDescent="0.15">
      <c r="C28" s="298"/>
    </row>
    <row r="29" spans="3:3" x14ac:dyDescent="0.15">
      <c r="C29" s="298"/>
    </row>
    <row r="30" spans="3:3" x14ac:dyDescent="0.15">
      <c r="C30" s="298"/>
    </row>
    <row r="31" spans="3:3" x14ac:dyDescent="0.15">
      <c r="C31" s="298"/>
    </row>
    <row r="32" spans="3:3" x14ac:dyDescent="0.15">
      <c r="C32" s="298"/>
    </row>
    <row r="33" spans="3:3" x14ac:dyDescent="0.15">
      <c r="C33" s="298"/>
    </row>
    <row r="34" spans="3:3" x14ac:dyDescent="0.15">
      <c r="C34" s="298"/>
    </row>
    <row r="35" spans="3:3" x14ac:dyDescent="0.15">
      <c r="C35" s="298"/>
    </row>
    <row r="36" spans="3:3" x14ac:dyDescent="0.15">
      <c r="C36" s="298"/>
    </row>
    <row r="37" spans="3:3" x14ac:dyDescent="0.15">
      <c r="C37" s="298"/>
    </row>
    <row r="38" spans="3:3" x14ac:dyDescent="0.15">
      <c r="C38" s="298"/>
    </row>
    <row r="39" spans="3:3" x14ac:dyDescent="0.15">
      <c r="C39" s="298"/>
    </row>
    <row r="40" spans="3:3" x14ac:dyDescent="0.15">
      <c r="C40" s="298"/>
    </row>
    <row r="41" spans="3:3" x14ac:dyDescent="0.15">
      <c r="C41" s="298"/>
    </row>
    <row r="42" spans="3:3" x14ac:dyDescent="0.15">
      <c r="C42" s="298"/>
    </row>
    <row r="43" spans="3:3" x14ac:dyDescent="0.15">
      <c r="C43" s="298"/>
    </row>
    <row r="44" spans="3:3" x14ac:dyDescent="0.15">
      <c r="C44" s="298"/>
    </row>
    <row r="45" spans="3:3" x14ac:dyDescent="0.15">
      <c r="C45" s="298"/>
    </row>
    <row r="46" spans="3:3" x14ac:dyDescent="0.15">
      <c r="C46" s="298"/>
    </row>
    <row r="47" spans="3:3" x14ac:dyDescent="0.15">
      <c r="C47" s="298"/>
    </row>
    <row r="48" spans="3:3" x14ac:dyDescent="0.15">
      <c r="C48" s="298"/>
    </row>
    <row r="49" spans="3:3" x14ac:dyDescent="0.15">
      <c r="C49" s="298"/>
    </row>
    <row r="50" spans="3:3" x14ac:dyDescent="0.15">
      <c r="C50" s="298"/>
    </row>
    <row r="51" spans="3:3" x14ac:dyDescent="0.15">
      <c r="C51" s="298"/>
    </row>
    <row r="52" spans="3:3" x14ac:dyDescent="0.15">
      <c r="C52" s="298"/>
    </row>
    <row r="53" spans="3:3" x14ac:dyDescent="0.15">
      <c r="C53" s="298"/>
    </row>
    <row r="54" spans="3:3" x14ac:dyDescent="0.15">
      <c r="C54" s="298"/>
    </row>
    <row r="55" spans="3:3" x14ac:dyDescent="0.15">
      <c r="C55" s="298"/>
    </row>
    <row r="56" spans="3:3" x14ac:dyDescent="0.15">
      <c r="C56" s="298"/>
    </row>
    <row r="57" spans="3:3" x14ac:dyDescent="0.15">
      <c r="C57" s="298"/>
    </row>
    <row r="58" spans="3:3" x14ac:dyDescent="0.15">
      <c r="C58" s="298"/>
    </row>
    <row r="59" spans="3:3" x14ac:dyDescent="0.15">
      <c r="C59" s="298"/>
    </row>
    <row r="60" spans="3:3" x14ac:dyDescent="0.15">
      <c r="C60" s="298"/>
    </row>
    <row r="61" spans="3:3" x14ac:dyDescent="0.15">
      <c r="C61" s="298"/>
    </row>
    <row r="62" spans="3:3" x14ac:dyDescent="0.15">
      <c r="C62" s="298"/>
    </row>
    <row r="63" spans="3:3" x14ac:dyDescent="0.15">
      <c r="C63" s="298"/>
    </row>
    <row r="64" spans="3:3" x14ac:dyDescent="0.15">
      <c r="C64" s="298"/>
    </row>
    <row r="65" spans="3:3" x14ac:dyDescent="0.15">
      <c r="C65" s="298"/>
    </row>
    <row r="66" spans="3:3" x14ac:dyDescent="0.15">
      <c r="C66" s="298"/>
    </row>
    <row r="67" spans="3:3" x14ac:dyDescent="0.15">
      <c r="C67" s="298"/>
    </row>
    <row r="68" spans="3:3" x14ac:dyDescent="0.15">
      <c r="C68" s="298"/>
    </row>
    <row r="69" spans="3:3" x14ac:dyDescent="0.15">
      <c r="C69" s="298"/>
    </row>
    <row r="70" spans="3:3" x14ac:dyDescent="0.15">
      <c r="C70" s="298"/>
    </row>
    <row r="71" spans="3:3" x14ac:dyDescent="0.15">
      <c r="C71" s="298"/>
    </row>
    <row r="72" spans="3:3" x14ac:dyDescent="0.15">
      <c r="C72" s="298"/>
    </row>
    <row r="73" spans="3:3" x14ac:dyDescent="0.15">
      <c r="C73" s="298"/>
    </row>
    <row r="74" spans="3:3" x14ac:dyDescent="0.15">
      <c r="C74" s="298"/>
    </row>
    <row r="75" spans="3:3" x14ac:dyDescent="0.15">
      <c r="C75" s="298"/>
    </row>
    <row r="76" spans="3:3" x14ac:dyDescent="0.15">
      <c r="C76" s="298"/>
    </row>
    <row r="77" spans="3:3" x14ac:dyDescent="0.15">
      <c r="C77" s="298"/>
    </row>
    <row r="78" spans="3:3" x14ac:dyDescent="0.15">
      <c r="C78" s="298"/>
    </row>
    <row r="79" spans="3:3" x14ac:dyDescent="0.15">
      <c r="C79" s="298"/>
    </row>
    <row r="80" spans="3:3" x14ac:dyDescent="0.15">
      <c r="C80" s="298"/>
    </row>
    <row r="81" spans="3:3" x14ac:dyDescent="0.15">
      <c r="C81" s="298"/>
    </row>
    <row r="82" spans="3:3" x14ac:dyDescent="0.15">
      <c r="C82" s="298"/>
    </row>
    <row r="83" spans="3:3" x14ac:dyDescent="0.15">
      <c r="C83" s="298"/>
    </row>
    <row r="84" spans="3:3" x14ac:dyDescent="0.15">
      <c r="C84" s="298"/>
    </row>
    <row r="85" spans="3:3" x14ac:dyDescent="0.15">
      <c r="C85" s="298"/>
    </row>
    <row r="86" spans="3:3" x14ac:dyDescent="0.15">
      <c r="C86" s="298"/>
    </row>
    <row r="87" spans="3:3" x14ac:dyDescent="0.15">
      <c r="C87" s="298"/>
    </row>
    <row r="88" spans="3:3" x14ac:dyDescent="0.15">
      <c r="C88" s="298"/>
    </row>
    <row r="89" spans="3:3" x14ac:dyDescent="0.15">
      <c r="C89" s="298"/>
    </row>
    <row r="90" spans="3:3" x14ac:dyDescent="0.15">
      <c r="C90" s="298"/>
    </row>
    <row r="91" spans="3:3" x14ac:dyDescent="0.15">
      <c r="C91" s="298"/>
    </row>
    <row r="92" spans="3:3" x14ac:dyDescent="0.15">
      <c r="C92" s="298"/>
    </row>
    <row r="93" spans="3:3" x14ac:dyDescent="0.15">
      <c r="C93" s="298"/>
    </row>
    <row r="94" spans="3:3" x14ac:dyDescent="0.15">
      <c r="C94" s="298"/>
    </row>
    <row r="95" spans="3:3" x14ac:dyDescent="0.15">
      <c r="C95" s="298"/>
    </row>
    <row r="96" spans="3:3" x14ac:dyDescent="0.15">
      <c r="C96" s="298"/>
    </row>
    <row r="97" spans="3:3" x14ac:dyDescent="0.15">
      <c r="C97" s="298"/>
    </row>
    <row r="98" spans="3:3" x14ac:dyDescent="0.15">
      <c r="C98" s="298"/>
    </row>
    <row r="99" spans="3:3" x14ac:dyDescent="0.15">
      <c r="C99" s="298"/>
    </row>
    <row r="100" spans="3:3" x14ac:dyDescent="0.15">
      <c r="C100" s="298"/>
    </row>
    <row r="101" spans="3:3" x14ac:dyDescent="0.15">
      <c r="C101" s="298"/>
    </row>
    <row r="102" spans="3:3" x14ac:dyDescent="0.15">
      <c r="C102" s="298"/>
    </row>
    <row r="103" spans="3:3" x14ac:dyDescent="0.15">
      <c r="C103" s="298"/>
    </row>
    <row r="104" spans="3:3" x14ac:dyDescent="0.15">
      <c r="C104" s="298"/>
    </row>
    <row r="105" spans="3:3" x14ac:dyDescent="0.15">
      <c r="C105" s="298"/>
    </row>
    <row r="106" spans="3:3" x14ac:dyDescent="0.15">
      <c r="C106" s="298"/>
    </row>
    <row r="107" spans="3:3" x14ac:dyDescent="0.15">
      <c r="C107" s="298"/>
    </row>
    <row r="108" spans="3:3" x14ac:dyDescent="0.15">
      <c r="C108" s="298"/>
    </row>
    <row r="109" spans="3:3" x14ac:dyDescent="0.15">
      <c r="C109" s="298"/>
    </row>
    <row r="110" spans="3:3" x14ac:dyDescent="0.15">
      <c r="C110" s="298"/>
    </row>
    <row r="111" spans="3:3" x14ac:dyDescent="0.15">
      <c r="C111" s="298"/>
    </row>
    <row r="112" spans="3:3" x14ac:dyDescent="0.15">
      <c r="C112" s="298"/>
    </row>
    <row r="113" spans="1:3" x14ac:dyDescent="0.15">
      <c r="C113" s="298"/>
    </row>
    <row r="114" spans="1:3" x14ac:dyDescent="0.15">
      <c r="C114" s="298"/>
    </row>
    <row r="115" spans="1:3" x14ac:dyDescent="0.15">
      <c r="C115" s="298"/>
    </row>
    <row r="116" spans="1:3" x14ac:dyDescent="0.15">
      <c r="C116" s="298"/>
    </row>
    <row r="127" spans="1:3" x14ac:dyDescent="0.15">
      <c r="A127" s="298"/>
    </row>
    <row r="128" spans="1:3" x14ac:dyDescent="0.15">
      <c r="A128" s="298"/>
    </row>
    <row r="129" spans="1:1" x14ac:dyDescent="0.15">
      <c r="A129" s="298"/>
    </row>
    <row r="130" spans="1:1" x14ac:dyDescent="0.15">
      <c r="A130" s="298"/>
    </row>
    <row r="131" spans="1:1" x14ac:dyDescent="0.15">
      <c r="A131" s="298"/>
    </row>
    <row r="132" spans="1:1" x14ac:dyDescent="0.15">
      <c r="A132" s="298"/>
    </row>
    <row r="133" spans="1:1" x14ac:dyDescent="0.15">
      <c r="A133" s="298"/>
    </row>
    <row r="134" spans="1:1" x14ac:dyDescent="0.15">
      <c r="A134" s="298"/>
    </row>
    <row r="135" spans="1:1" x14ac:dyDescent="0.15">
      <c r="A135" s="298"/>
    </row>
    <row r="136" spans="1:1" x14ac:dyDescent="0.15">
      <c r="A136" s="298"/>
    </row>
    <row r="137" spans="1:1" x14ac:dyDescent="0.15">
      <c r="A137" s="298"/>
    </row>
    <row r="138" spans="1:1" x14ac:dyDescent="0.15">
      <c r="A138" s="298"/>
    </row>
    <row r="139" spans="1:1" x14ac:dyDescent="0.15">
      <c r="A139" s="298"/>
    </row>
    <row r="140" spans="1:1" x14ac:dyDescent="0.15">
      <c r="A140" s="298"/>
    </row>
    <row r="141" spans="1:1" x14ac:dyDescent="0.15">
      <c r="A141" s="298"/>
    </row>
    <row r="142" spans="1:1" x14ac:dyDescent="0.15">
      <c r="A142" s="298"/>
    </row>
    <row r="143" spans="1:1" x14ac:dyDescent="0.15">
      <c r="A143" s="298"/>
    </row>
    <row r="144" spans="1:1" x14ac:dyDescent="0.15">
      <c r="A144" s="298"/>
    </row>
    <row r="145" spans="1:1" x14ac:dyDescent="0.15">
      <c r="A145" s="298"/>
    </row>
    <row r="146" spans="1:1" x14ac:dyDescent="0.15">
      <c r="A146" s="298"/>
    </row>
    <row r="147" spans="1:1" x14ac:dyDescent="0.15">
      <c r="A147" s="298"/>
    </row>
    <row r="148" spans="1:1" x14ac:dyDescent="0.15">
      <c r="A148" s="298"/>
    </row>
    <row r="149" spans="1:1" x14ac:dyDescent="0.15">
      <c r="A149" s="298"/>
    </row>
    <row r="150" spans="1:1" x14ac:dyDescent="0.15">
      <c r="A150" s="298"/>
    </row>
    <row r="151" spans="1:1" x14ac:dyDescent="0.15">
      <c r="A151" s="298"/>
    </row>
    <row r="152" spans="1:1" x14ac:dyDescent="0.15">
      <c r="A152" s="298"/>
    </row>
    <row r="153" spans="1:1" x14ac:dyDescent="0.15">
      <c r="A153" s="298"/>
    </row>
    <row r="154" spans="1:1" x14ac:dyDescent="0.15">
      <c r="A154" s="298"/>
    </row>
    <row r="155" spans="1:1" x14ac:dyDescent="0.15">
      <c r="A155" s="298"/>
    </row>
    <row r="156" spans="1:1" x14ac:dyDescent="0.15">
      <c r="A156" s="298"/>
    </row>
    <row r="157" spans="1:1" x14ac:dyDescent="0.15">
      <c r="A157" s="298"/>
    </row>
    <row r="158" spans="1:1" x14ac:dyDescent="0.15">
      <c r="A158" s="298"/>
    </row>
    <row r="159" spans="1:1" x14ac:dyDescent="0.15">
      <c r="A159" s="298"/>
    </row>
    <row r="160" spans="1:1" x14ac:dyDescent="0.15">
      <c r="A160" s="298"/>
    </row>
    <row r="161" spans="1:1" x14ac:dyDescent="0.15">
      <c r="A161" s="298"/>
    </row>
    <row r="162" spans="1:1" x14ac:dyDescent="0.15">
      <c r="A162" s="298"/>
    </row>
    <row r="163" spans="1:1" x14ac:dyDescent="0.15">
      <c r="A163" s="298"/>
    </row>
    <row r="164" spans="1:1" x14ac:dyDescent="0.15">
      <c r="A164" s="298"/>
    </row>
    <row r="165" spans="1:1" x14ac:dyDescent="0.15">
      <c r="A165" s="298"/>
    </row>
    <row r="166" spans="1:1" x14ac:dyDescent="0.15">
      <c r="A166" s="298"/>
    </row>
    <row r="167" spans="1:1" x14ac:dyDescent="0.15">
      <c r="A167" s="298"/>
    </row>
    <row r="168" spans="1:1" x14ac:dyDescent="0.15">
      <c r="A168" s="298"/>
    </row>
    <row r="169" spans="1:1" x14ac:dyDescent="0.15">
      <c r="A169" s="298"/>
    </row>
    <row r="170" spans="1:1" x14ac:dyDescent="0.15">
      <c r="A170" s="298"/>
    </row>
    <row r="171" spans="1:1" x14ac:dyDescent="0.15">
      <c r="A171" s="298"/>
    </row>
    <row r="172" spans="1:1" x14ac:dyDescent="0.15">
      <c r="A172" s="298"/>
    </row>
    <row r="173" spans="1:1" x14ac:dyDescent="0.15">
      <c r="A173" s="298"/>
    </row>
    <row r="174" spans="1:1" x14ac:dyDescent="0.15">
      <c r="A174" s="298"/>
    </row>
    <row r="175" spans="1:1" x14ac:dyDescent="0.15">
      <c r="A175" s="298"/>
    </row>
    <row r="176" spans="1:1" x14ac:dyDescent="0.15">
      <c r="A176" s="298"/>
    </row>
    <row r="177" spans="1:1" x14ac:dyDescent="0.15">
      <c r="A177" s="298"/>
    </row>
    <row r="178" spans="1:1" x14ac:dyDescent="0.15">
      <c r="A178" s="298"/>
    </row>
    <row r="179" spans="1:1" x14ac:dyDescent="0.15">
      <c r="A179" s="298"/>
    </row>
    <row r="180" spans="1:1" x14ac:dyDescent="0.15">
      <c r="A180" s="298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2:E30"/>
  <sheetViews>
    <sheetView showGridLines="0" topLeftCell="B1" zoomScaleNormal="100" workbookViewId="0"/>
  </sheetViews>
  <sheetFormatPr defaultColWidth="10.28515625" defaultRowHeight="11.25" x14ac:dyDescent="0.15"/>
  <cols>
    <col min="1" max="1" width="4.85546875" style="79" hidden="1" customWidth="1"/>
    <col min="2" max="2" width="34.42578125" style="173" customWidth="1"/>
    <col min="3" max="3" width="90.7109375" style="80" customWidth="1"/>
    <col min="4" max="4" width="29.85546875" style="172" customWidth="1"/>
    <col min="5" max="16384" width="10.28515625" style="79"/>
  </cols>
  <sheetData>
    <row r="2" spans="1:5" ht="24" customHeight="1" x14ac:dyDescent="0.15">
      <c r="A2" s="79" t="s">
        <v>99</v>
      </c>
      <c r="B2" s="176" t="s">
        <v>484</v>
      </c>
      <c r="C2" s="175" t="s">
        <v>485</v>
      </c>
      <c r="D2" s="174" t="s">
        <v>486</v>
      </c>
      <c r="E2" s="78"/>
    </row>
    <row r="3" spans="1:5" x14ac:dyDescent="0.15">
      <c r="B3" s="173" t="s">
        <v>728</v>
      </c>
      <c r="C3" s="80" t="s">
        <v>729</v>
      </c>
      <c r="D3" s="172" t="s">
        <v>730</v>
      </c>
    </row>
    <row r="4" spans="1:5" x14ac:dyDescent="0.15">
      <c r="B4" s="173" t="s">
        <v>731</v>
      </c>
      <c r="C4" s="80" t="s">
        <v>732</v>
      </c>
      <c r="D4" s="172" t="s">
        <v>730</v>
      </c>
    </row>
    <row r="5" spans="1:5" x14ac:dyDescent="0.15">
      <c r="B5" s="173" t="s">
        <v>2224</v>
      </c>
      <c r="C5" s="80" t="s">
        <v>729</v>
      </c>
      <c r="D5" s="172" t="s">
        <v>730</v>
      </c>
    </row>
    <row r="6" spans="1:5" x14ac:dyDescent="0.15">
      <c r="B6" s="173" t="s">
        <v>2225</v>
      </c>
      <c r="C6" s="80" t="s">
        <v>732</v>
      </c>
      <c r="D6" s="172" t="s">
        <v>730</v>
      </c>
    </row>
    <row r="7" spans="1:5" x14ac:dyDescent="0.15">
      <c r="B7" s="173" t="s">
        <v>2226</v>
      </c>
      <c r="C7" s="80" t="s">
        <v>729</v>
      </c>
      <c r="D7" s="172" t="s">
        <v>730</v>
      </c>
    </row>
    <row r="8" spans="1:5" x14ac:dyDescent="0.15">
      <c r="B8" s="173" t="s">
        <v>2227</v>
      </c>
      <c r="C8" s="80" t="s">
        <v>732</v>
      </c>
      <c r="D8" s="172" t="s">
        <v>730</v>
      </c>
    </row>
    <row r="9" spans="1:5" x14ac:dyDescent="0.15">
      <c r="B9" s="173" t="s">
        <v>2229</v>
      </c>
      <c r="C9" s="80" t="s">
        <v>729</v>
      </c>
      <c r="D9" s="172" t="s">
        <v>730</v>
      </c>
    </row>
    <row r="10" spans="1:5" x14ac:dyDescent="0.15">
      <c r="B10" s="173" t="s">
        <v>2230</v>
      </c>
      <c r="C10" s="80" t="s">
        <v>732</v>
      </c>
      <c r="D10" s="172" t="s">
        <v>730</v>
      </c>
    </row>
    <row r="11" spans="1:5" x14ac:dyDescent="0.15">
      <c r="B11" s="173" t="s">
        <v>2231</v>
      </c>
      <c r="C11" s="80" t="s">
        <v>729</v>
      </c>
      <c r="D11" s="172" t="s">
        <v>730</v>
      </c>
    </row>
    <row r="12" spans="1:5" x14ac:dyDescent="0.15">
      <c r="B12" s="173" t="s">
        <v>2232</v>
      </c>
      <c r="C12" s="80" t="s">
        <v>732</v>
      </c>
      <c r="D12" s="172" t="s">
        <v>730</v>
      </c>
    </row>
    <row r="13" spans="1:5" x14ac:dyDescent="0.15">
      <c r="B13" s="173" t="s">
        <v>2233</v>
      </c>
      <c r="C13" s="80" t="s">
        <v>729</v>
      </c>
      <c r="D13" s="172" t="s">
        <v>730</v>
      </c>
    </row>
    <row r="14" spans="1:5" x14ac:dyDescent="0.15">
      <c r="B14" s="173" t="s">
        <v>2234</v>
      </c>
      <c r="C14" s="80" t="s">
        <v>732</v>
      </c>
      <c r="D14" s="172" t="s">
        <v>730</v>
      </c>
    </row>
    <row r="15" spans="1:5" x14ac:dyDescent="0.15">
      <c r="B15" s="173" t="s">
        <v>2235</v>
      </c>
      <c r="C15" s="80" t="s">
        <v>729</v>
      </c>
      <c r="D15" s="172" t="s">
        <v>730</v>
      </c>
    </row>
    <row r="16" spans="1:5" x14ac:dyDescent="0.15">
      <c r="B16" s="173" t="s">
        <v>2236</v>
      </c>
      <c r="C16" s="80" t="s">
        <v>732</v>
      </c>
      <c r="D16" s="172" t="s">
        <v>730</v>
      </c>
    </row>
    <row r="17" spans="2:4" x14ac:dyDescent="0.15">
      <c r="B17" s="173" t="s">
        <v>2237</v>
      </c>
      <c r="C17" s="80" t="s">
        <v>729</v>
      </c>
      <c r="D17" s="172" t="s">
        <v>730</v>
      </c>
    </row>
    <row r="18" spans="2:4" x14ac:dyDescent="0.15">
      <c r="B18" s="173" t="s">
        <v>2238</v>
      </c>
      <c r="C18" s="80" t="s">
        <v>732</v>
      </c>
      <c r="D18" s="172" t="s">
        <v>730</v>
      </c>
    </row>
    <row r="19" spans="2:4" x14ac:dyDescent="0.15">
      <c r="B19" s="173" t="s">
        <v>2239</v>
      </c>
      <c r="C19" s="80" t="s">
        <v>729</v>
      </c>
      <c r="D19" s="172" t="s">
        <v>730</v>
      </c>
    </row>
    <row r="20" spans="2:4" x14ac:dyDescent="0.15">
      <c r="B20" s="173" t="s">
        <v>2240</v>
      </c>
      <c r="C20" s="80" t="s">
        <v>732</v>
      </c>
      <c r="D20" s="172" t="s">
        <v>730</v>
      </c>
    </row>
    <row r="21" spans="2:4" x14ac:dyDescent="0.15">
      <c r="B21" s="173" t="s">
        <v>2241</v>
      </c>
      <c r="C21" s="80" t="s">
        <v>729</v>
      </c>
      <c r="D21" s="172" t="s">
        <v>730</v>
      </c>
    </row>
    <row r="22" spans="2:4" x14ac:dyDescent="0.15">
      <c r="B22" s="173" t="s">
        <v>2242</v>
      </c>
      <c r="C22" s="80" t="s">
        <v>732</v>
      </c>
      <c r="D22" s="172" t="s">
        <v>730</v>
      </c>
    </row>
    <row r="23" spans="2:4" x14ac:dyDescent="0.15">
      <c r="B23" s="173" t="s">
        <v>2243</v>
      </c>
      <c r="C23" s="80" t="s">
        <v>729</v>
      </c>
      <c r="D23" s="172" t="s">
        <v>730</v>
      </c>
    </row>
    <row r="24" spans="2:4" x14ac:dyDescent="0.15">
      <c r="B24" s="173" t="s">
        <v>2244</v>
      </c>
      <c r="C24" s="80" t="s">
        <v>732</v>
      </c>
      <c r="D24" s="172" t="s">
        <v>730</v>
      </c>
    </row>
    <row r="25" spans="2:4" x14ac:dyDescent="0.15">
      <c r="B25" s="173" t="s">
        <v>2245</v>
      </c>
      <c r="C25" s="80" t="s">
        <v>729</v>
      </c>
      <c r="D25" s="172" t="s">
        <v>730</v>
      </c>
    </row>
    <row r="26" spans="2:4" x14ac:dyDescent="0.15">
      <c r="B26" s="173" t="s">
        <v>2246</v>
      </c>
      <c r="C26" s="80" t="s">
        <v>732</v>
      </c>
      <c r="D26" s="172" t="s">
        <v>730</v>
      </c>
    </row>
    <row r="27" spans="2:4" x14ac:dyDescent="0.15">
      <c r="B27" s="173" t="s">
        <v>2247</v>
      </c>
      <c r="C27" s="80" t="s">
        <v>729</v>
      </c>
      <c r="D27" s="172" t="s">
        <v>730</v>
      </c>
    </row>
    <row r="28" spans="2:4" x14ac:dyDescent="0.15">
      <c r="B28" s="173" t="s">
        <v>2248</v>
      </c>
      <c r="C28" s="80" t="s">
        <v>2249</v>
      </c>
      <c r="D28" s="172" t="s">
        <v>730</v>
      </c>
    </row>
    <row r="29" spans="2:4" x14ac:dyDescent="0.15">
      <c r="B29" s="173" t="s">
        <v>2250</v>
      </c>
      <c r="C29" s="80" t="s">
        <v>729</v>
      </c>
      <c r="D29" s="172" t="s">
        <v>730</v>
      </c>
    </row>
    <row r="30" spans="2:4" x14ac:dyDescent="0.15">
      <c r="B30" s="173" t="s">
        <v>2251</v>
      </c>
      <c r="C30" s="80" t="s">
        <v>2249</v>
      </c>
      <c r="D30" s="172" t="s">
        <v>730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odRegionSelect">
    <pageSetUpPr fitToPage="1"/>
  </sheetPr>
  <dimension ref="B1:Q47"/>
  <sheetViews>
    <sheetView showGridLines="0" zoomScaleNormal="100" workbookViewId="0">
      <selection activeCell="B2" sqref="B2:G3"/>
    </sheetView>
  </sheetViews>
  <sheetFormatPr defaultRowHeight="12.75" x14ac:dyDescent="0.2"/>
  <cols>
    <col min="1" max="1" width="3.140625" style="83" customWidth="1"/>
    <col min="2" max="15" width="9.140625" style="83"/>
    <col min="16" max="16" width="34.85546875" style="83" customWidth="1"/>
    <col min="17" max="16384" width="9.140625" style="83"/>
  </cols>
  <sheetData>
    <row r="1" spans="2:9" x14ac:dyDescent="0.2">
      <c r="B1" s="82">
        <v>24</v>
      </c>
      <c r="C1" s="82">
        <v>314935</v>
      </c>
      <c r="G1" s="82">
        <v>0</v>
      </c>
    </row>
    <row r="2" spans="2:9" ht="12.75" customHeight="1" x14ac:dyDescent="0.2">
      <c r="B2" s="462" t="s">
        <v>367</v>
      </c>
      <c r="C2" s="463"/>
      <c r="D2" s="463"/>
      <c r="E2" s="463"/>
      <c r="F2" s="463"/>
      <c r="G2" s="464"/>
      <c r="H2" s="82">
        <v>0</v>
      </c>
    </row>
    <row r="3" spans="2:9" ht="16.5" customHeight="1" x14ac:dyDescent="0.2">
      <c r="B3" s="465"/>
      <c r="C3" s="466"/>
      <c r="D3" s="466"/>
      <c r="E3" s="466"/>
      <c r="F3" s="466"/>
      <c r="G3" s="467"/>
      <c r="H3" s="84"/>
      <c r="I3" s="84"/>
    </row>
    <row r="4" spans="2:9" ht="18.95" customHeight="1" x14ac:dyDescent="0.2"/>
    <row r="19" spans="17:17" x14ac:dyDescent="0.2">
      <c r="Q19" s="85"/>
    </row>
    <row r="45" spans="3:13" x14ac:dyDescent="0.2">
      <c r="D45" s="86"/>
      <c r="E45" s="86"/>
      <c r="F45" s="86"/>
      <c r="J45" s="86"/>
    </row>
    <row r="46" spans="3:13" x14ac:dyDescent="0.2">
      <c r="M46" s="86"/>
    </row>
    <row r="47" spans="3:13" x14ac:dyDescent="0.2">
      <c r="C47" s="86"/>
    </row>
  </sheetData>
  <sheetProtection password="FA9C" sheet="1" objects="1" scenarios="1" formatColumns="0" formatRows="0"/>
  <mergeCells count="1">
    <mergeCell ref="B2:G3"/>
  </mergeCells>
  <phoneticPr fontId="8" type="noConversion"/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1">
    <tabColor rgb="FFFFFF00"/>
    <pageSetUpPr fitToPage="1"/>
  </sheetPr>
  <dimension ref="A1:Z61"/>
  <sheetViews>
    <sheetView showGridLines="0" topLeftCell="C1" zoomScaleNormal="100" workbookViewId="0">
      <selection activeCell="F17" sqref="F17:G17"/>
    </sheetView>
  </sheetViews>
  <sheetFormatPr defaultRowHeight="11.25" x14ac:dyDescent="0.15"/>
  <cols>
    <col min="1" max="1" width="17.5703125" style="48" hidden="1" customWidth="1"/>
    <col min="2" max="2" width="17.5703125" style="49" hidden="1" customWidth="1"/>
    <col min="3" max="3" width="2.7109375" style="50" customWidth="1"/>
    <col min="4" max="4" width="5.7109375" style="52" customWidth="1"/>
    <col min="5" max="6" width="40.7109375" style="52" customWidth="1"/>
    <col min="7" max="7" width="20.7109375" style="74" customWidth="1"/>
    <col min="8" max="8" width="5.7109375" style="52" customWidth="1"/>
    <col min="9" max="10" width="2.7109375" style="52" customWidth="1"/>
    <col min="11" max="16384" width="9.140625" style="52"/>
  </cols>
  <sheetData>
    <row r="1" spans="1:9" s="50" customFormat="1" ht="10.5" customHeight="1" x14ac:dyDescent="0.15">
      <c r="A1" s="48" t="str">
        <f>region_name</f>
        <v>Кировская область</v>
      </c>
      <c r="B1" s="49"/>
      <c r="C1" s="50" t="str">
        <f>org&amp;"_INN:"&amp;inn&amp;"_KPP:"&amp;kpp</f>
        <v>ООО "Кировтеплоэнерго"_INN:4345268905_KPP:434501001</v>
      </c>
      <c r="G1" s="51"/>
    </row>
    <row r="2" spans="1:9" s="50" customFormat="1" ht="11.25" customHeight="1" x14ac:dyDescent="0.15">
      <c r="A2" s="48" t="str">
        <f>IF(org="","Не определено",org)</f>
        <v>ООО "Кировтеплоэнерго"</v>
      </c>
      <c r="B2" s="49" t="str">
        <f>IF(inn="","Не определено",inn)</f>
        <v>4345268905</v>
      </c>
      <c r="F2" s="473" t="str">
        <f>code</f>
        <v>Код шаблона: JKH.OPEN.INFO.QUARTER.WARM</v>
      </c>
      <c r="G2" s="473"/>
      <c r="H2" s="473"/>
    </row>
    <row r="3" spans="1:9" ht="18" customHeight="1" x14ac:dyDescent="0.15">
      <c r="D3" s="65"/>
      <c r="E3" s="66"/>
      <c r="F3" s="474" t="str">
        <f>version</f>
        <v>Версия 5.2</v>
      </c>
      <c r="G3" s="474"/>
      <c r="H3" s="474"/>
      <c r="I3" s="64"/>
    </row>
    <row r="4" spans="1:9" ht="39.950000000000003" customHeight="1" x14ac:dyDescent="0.15">
      <c r="A4" s="48" t="str">
        <f>IF(fil="","Не определено",fil)</f>
        <v>Не определено</v>
      </c>
      <c r="B4" s="49" t="str">
        <f>IF(kpp="","Не определено",kpp)</f>
        <v>434501001</v>
      </c>
      <c r="C4" s="101"/>
      <c r="D4" s="476" t="str">
        <f>"Показатели, подлежащие раскрытию в сфере "&amp;TSphere_full&amp;" (3)"</f>
        <v>Показатели, подлежащие раскрытию в сфере теплоснабжения и сфере оказания услуг по передаче тепловой энергии (3)</v>
      </c>
      <c r="E4" s="476"/>
      <c r="F4" s="476"/>
      <c r="G4" s="476"/>
      <c r="H4" s="476"/>
      <c r="I4" s="64"/>
    </row>
    <row r="5" spans="1:9" x14ac:dyDescent="0.15">
      <c r="D5" s="67"/>
      <c r="E5" s="67"/>
      <c r="F5" s="67"/>
      <c r="G5" s="68"/>
      <c r="H5" s="67"/>
      <c r="I5" s="64"/>
    </row>
    <row r="6" spans="1:9" x14ac:dyDescent="0.15">
      <c r="C6" s="101"/>
      <c r="D6" s="217"/>
      <c r="E6" s="218" t="s">
        <v>492</v>
      </c>
      <c r="F6" s="219"/>
      <c r="G6" s="220"/>
      <c r="H6" s="221"/>
      <c r="I6" s="64"/>
    </row>
    <row r="7" spans="1:9" ht="24.95" customHeight="1" x14ac:dyDescent="0.15">
      <c r="A7" s="53"/>
      <c r="C7" s="101"/>
      <c r="D7" s="222"/>
      <c r="E7" s="204" t="s">
        <v>337</v>
      </c>
      <c r="F7" s="477" t="s">
        <v>367</v>
      </c>
      <c r="G7" s="477"/>
      <c r="H7" s="359"/>
      <c r="I7" s="64"/>
    </row>
    <row r="8" spans="1:9" x14ac:dyDescent="0.15">
      <c r="A8" s="53"/>
      <c r="C8" s="101"/>
      <c r="D8" s="222"/>
      <c r="E8" s="199"/>
      <c r="F8" s="66"/>
      <c r="G8" s="215"/>
      <c r="H8" s="223"/>
      <c r="I8" s="64"/>
    </row>
    <row r="9" spans="1:9" ht="24.95" customHeight="1" x14ac:dyDescent="0.15">
      <c r="A9" s="53"/>
      <c r="C9" s="101"/>
      <c r="D9" s="224"/>
      <c r="E9" s="198" t="s">
        <v>338</v>
      </c>
      <c r="F9" s="480" t="s">
        <v>2206</v>
      </c>
      <c r="G9" s="480"/>
      <c r="H9" s="359"/>
      <c r="I9" s="64"/>
    </row>
    <row r="10" spans="1:9" x14ac:dyDescent="0.15">
      <c r="D10" s="224"/>
      <c r="E10" s="196"/>
      <c r="F10" s="100"/>
      <c r="G10" s="65"/>
      <c r="H10" s="225"/>
    </row>
    <row r="11" spans="1:9" ht="24.75" customHeight="1" x14ac:dyDescent="0.15">
      <c r="D11" s="226"/>
      <c r="E11" s="66"/>
      <c r="F11" s="472" t="s">
        <v>30</v>
      </c>
      <c r="G11" s="472"/>
      <c r="H11" s="223"/>
    </row>
    <row r="12" spans="1:9" ht="24.95" customHeight="1" x14ac:dyDescent="0.15">
      <c r="D12" s="226"/>
      <c r="E12" s="200" t="str">
        <f>"Сайт"&amp;IF(strPublication="На официальном сайте организации"," организации "," ")&amp;"в сети Интернет"</f>
        <v>Сайт в сети Интернет</v>
      </c>
      <c r="F12" s="479" t="s">
        <v>726</v>
      </c>
      <c r="G12" s="479"/>
      <c r="H12" s="359"/>
    </row>
    <row r="13" spans="1:9" ht="24.95" customHeight="1" x14ac:dyDescent="0.15">
      <c r="D13" s="226"/>
      <c r="E13" s="200" t="s">
        <v>458</v>
      </c>
      <c r="F13" s="478" t="s">
        <v>726</v>
      </c>
      <c r="G13" s="479"/>
      <c r="H13" s="359"/>
    </row>
    <row r="14" spans="1:9" x14ac:dyDescent="0.15">
      <c r="A14" s="53"/>
      <c r="C14" s="101"/>
      <c r="D14" s="224"/>
      <c r="E14" s="54"/>
      <c r="F14" s="66"/>
      <c r="G14" s="69"/>
      <c r="H14" s="228"/>
      <c r="I14" s="64"/>
    </row>
    <row r="15" spans="1:9" ht="30" customHeight="1" x14ac:dyDescent="0.15">
      <c r="C15" s="66"/>
      <c r="D15" s="224"/>
      <c r="E15" s="66"/>
      <c r="F15" s="475" t="s">
        <v>81</v>
      </c>
      <c r="G15" s="475"/>
      <c r="H15" s="228"/>
      <c r="I15" s="66"/>
    </row>
    <row r="16" spans="1:9" ht="24.95" customHeight="1" x14ac:dyDescent="0.15">
      <c r="C16" s="66"/>
      <c r="D16" s="224"/>
      <c r="E16" s="198" t="s">
        <v>82</v>
      </c>
      <c r="F16" s="481">
        <v>2013</v>
      </c>
      <c r="G16" s="481"/>
      <c r="H16" s="364"/>
      <c r="I16" s="66"/>
    </row>
    <row r="17" spans="1:10" ht="24.95" customHeight="1" x14ac:dyDescent="0.15">
      <c r="C17" s="66"/>
      <c r="D17" s="224"/>
      <c r="E17" s="198" t="s">
        <v>83</v>
      </c>
      <c r="F17" s="481" t="s">
        <v>448</v>
      </c>
      <c r="G17" s="481"/>
      <c r="H17" s="364"/>
      <c r="I17" s="66"/>
    </row>
    <row r="18" spans="1:10" ht="12" customHeight="1" x14ac:dyDescent="0.15">
      <c r="C18" s="101"/>
      <c r="D18" s="224"/>
      <c r="E18" s="201"/>
      <c r="F18" s="68"/>
      <c r="G18" s="215"/>
      <c r="H18" s="229"/>
      <c r="I18" s="64"/>
    </row>
    <row r="19" spans="1:10" ht="33.75" x14ac:dyDescent="0.15">
      <c r="A19" s="48" t="s">
        <v>339</v>
      </c>
      <c r="B19" s="49" t="s">
        <v>131</v>
      </c>
      <c r="C19" s="101"/>
      <c r="D19" s="224"/>
      <c r="E19" s="198" t="s">
        <v>505</v>
      </c>
      <c r="F19" s="481" t="s">
        <v>129</v>
      </c>
      <c r="G19" s="481"/>
      <c r="H19" s="363"/>
      <c r="I19" s="64"/>
    </row>
    <row r="20" spans="1:10" s="210" customFormat="1" ht="16.5" x14ac:dyDescent="0.15">
      <c r="A20" s="205"/>
      <c r="B20" s="206"/>
      <c r="C20" s="207"/>
      <c r="D20" s="230"/>
      <c r="E20" s="208"/>
      <c r="F20" s="208"/>
      <c r="G20" s="208"/>
      <c r="H20" s="231"/>
      <c r="I20" s="209"/>
    </row>
    <row r="21" spans="1:10" ht="24.95" customHeight="1" x14ac:dyDescent="0.15">
      <c r="C21" s="101"/>
      <c r="D21" s="365"/>
      <c r="E21" s="271" t="s">
        <v>1977</v>
      </c>
      <c r="F21" s="196"/>
      <c r="G21" s="196"/>
      <c r="H21" s="229"/>
      <c r="I21" s="64"/>
    </row>
    <row r="22" spans="1:10" s="210" customFormat="1" ht="16.5" x14ac:dyDescent="0.15">
      <c r="A22" s="205">
        <v>66</v>
      </c>
      <c r="B22" s="206"/>
      <c r="C22" s="207"/>
      <c r="D22" s="230"/>
      <c r="E22" s="216"/>
      <c r="F22" s="211"/>
      <c r="G22" s="211"/>
      <c r="H22" s="232"/>
      <c r="I22" s="209"/>
    </row>
    <row r="23" spans="1:10" ht="24.95" customHeight="1" x14ac:dyDescent="0.15">
      <c r="C23" s="101"/>
      <c r="D23" s="224"/>
      <c r="E23" s="202" t="s">
        <v>497</v>
      </c>
      <c r="F23" s="483" t="s">
        <v>1106</v>
      </c>
      <c r="G23" s="483"/>
      <c r="H23" s="359"/>
      <c r="I23" s="64"/>
      <c r="J23" s="70"/>
    </row>
    <row r="24" spans="1:10" ht="2.25" customHeight="1" x14ac:dyDescent="0.15">
      <c r="C24" s="101"/>
      <c r="D24" s="224"/>
      <c r="E24" s="201"/>
      <c r="F24" s="196"/>
      <c r="G24" s="215"/>
      <c r="H24" s="223"/>
      <c r="I24" s="64"/>
      <c r="J24" s="70"/>
    </row>
    <row r="25" spans="1:10" ht="24.95" hidden="1" customHeight="1" x14ac:dyDescent="0.15">
      <c r="C25" s="101"/>
      <c r="D25" s="224"/>
      <c r="E25" s="202" t="s">
        <v>340</v>
      </c>
      <c r="F25" s="482"/>
      <c r="G25" s="482"/>
      <c r="H25" s="358"/>
      <c r="I25" s="64"/>
    </row>
    <row r="26" spans="1:10" ht="2.25" customHeight="1" x14ac:dyDescent="0.15">
      <c r="C26" s="101"/>
      <c r="D26" s="224"/>
      <c r="E26" s="201"/>
      <c r="F26" s="196"/>
      <c r="G26" s="215"/>
      <c r="H26" s="223"/>
      <c r="I26" s="64"/>
      <c r="J26" s="70"/>
    </row>
    <row r="27" spans="1:10" ht="24.95" customHeight="1" x14ac:dyDescent="0.15">
      <c r="C27" s="101"/>
      <c r="D27" s="224"/>
      <c r="E27" s="202" t="s">
        <v>282</v>
      </c>
      <c r="F27" s="485" t="s">
        <v>1107</v>
      </c>
      <c r="G27" s="485"/>
      <c r="H27" s="358"/>
      <c r="I27" s="64"/>
    </row>
    <row r="28" spans="1:10" ht="24.95" customHeight="1" x14ac:dyDescent="0.15">
      <c r="C28" s="101"/>
      <c r="D28" s="224"/>
      <c r="E28" s="202" t="s">
        <v>283</v>
      </c>
      <c r="F28" s="485" t="s">
        <v>987</v>
      </c>
      <c r="G28" s="485"/>
      <c r="H28" s="358"/>
      <c r="I28" s="64"/>
    </row>
    <row r="29" spans="1:10" ht="2.25" customHeight="1" x14ac:dyDescent="0.15">
      <c r="C29" s="101"/>
      <c r="D29" s="224"/>
      <c r="E29" s="201"/>
      <c r="F29" s="196"/>
      <c r="G29" s="215"/>
      <c r="H29" s="223"/>
      <c r="I29" s="64"/>
      <c r="J29" s="70"/>
    </row>
    <row r="30" spans="1:10" ht="24.95" customHeight="1" x14ac:dyDescent="0.15">
      <c r="C30" s="101"/>
      <c r="D30" s="224"/>
      <c r="E30" s="198" t="s">
        <v>341</v>
      </c>
      <c r="F30" s="486" t="s">
        <v>740</v>
      </c>
      <c r="G30" s="486"/>
      <c r="H30" s="358"/>
      <c r="I30" s="64"/>
    </row>
    <row r="31" spans="1:10" ht="3" customHeight="1" x14ac:dyDescent="0.15">
      <c r="C31" s="101"/>
      <c r="D31" s="224"/>
      <c r="E31" s="198"/>
      <c r="F31" s="198"/>
      <c r="G31" s="198"/>
      <c r="H31" s="227"/>
      <c r="I31" s="64"/>
    </row>
    <row r="32" spans="1:10" s="210" customFormat="1" ht="16.5" x14ac:dyDescent="0.15">
      <c r="A32" s="205"/>
      <c r="B32" s="206"/>
      <c r="C32" s="207"/>
      <c r="D32" s="230"/>
      <c r="E32" s="208"/>
      <c r="F32" s="208"/>
      <c r="G32" s="208"/>
      <c r="H32" s="232"/>
      <c r="I32" s="209"/>
    </row>
    <row r="33" spans="1:17" ht="33" customHeight="1" x14ac:dyDescent="0.15">
      <c r="C33" s="101"/>
      <c r="D33" s="365"/>
      <c r="E33" s="271" t="s">
        <v>2205</v>
      </c>
      <c r="F33" s="196"/>
      <c r="G33" s="196"/>
      <c r="H33" s="227"/>
      <c r="I33" s="64"/>
    </row>
    <row r="34" spans="1:17" s="210" customFormat="1" ht="16.5" x14ac:dyDescent="0.15">
      <c r="A34" s="205"/>
      <c r="B34" s="206"/>
      <c r="C34" s="207"/>
      <c r="D34" s="230"/>
      <c r="E34" s="216"/>
      <c r="F34" s="212"/>
      <c r="G34" s="212"/>
      <c r="H34" s="232"/>
      <c r="I34" s="209"/>
    </row>
    <row r="35" spans="1:17" ht="38.25" customHeight="1" x14ac:dyDescent="0.15">
      <c r="C35" s="102"/>
      <c r="D35" s="224"/>
      <c r="E35" s="69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размещена система теплоснабжения</v>
      </c>
      <c r="F35" s="484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размещена система теплоснабжения</v>
      </c>
      <c r="G35" s="484"/>
      <c r="H35" s="223"/>
      <c r="I35" s="64"/>
      <c r="O35" s="71"/>
      <c r="P35" s="71"/>
      <c r="Q35" s="72"/>
    </row>
    <row r="36" spans="1:17" ht="33" customHeight="1" x14ac:dyDescent="0.15">
      <c r="C36" s="102"/>
      <c r="D36" s="224"/>
      <c r="E36" s="68" t="s">
        <v>342</v>
      </c>
      <c r="F36" s="68" t="s">
        <v>344</v>
      </c>
      <c r="G36" s="171" t="s">
        <v>130</v>
      </c>
      <c r="H36" s="223"/>
      <c r="I36" s="64"/>
      <c r="O36" s="71"/>
      <c r="P36" s="71"/>
      <c r="Q36" s="72"/>
    </row>
    <row r="37" spans="1:17" ht="21.75" x14ac:dyDescent="0.15">
      <c r="C37" s="468"/>
      <c r="D37" s="366"/>
      <c r="E37" s="469" t="s">
        <v>1048</v>
      </c>
      <c r="F37" s="265" t="s">
        <v>1048</v>
      </c>
      <c r="G37" s="266" t="s">
        <v>1049</v>
      </c>
      <c r="H37" s="360"/>
      <c r="I37" s="64"/>
      <c r="O37" s="71"/>
      <c r="P37" s="71"/>
      <c r="Q37" s="72"/>
    </row>
    <row r="38" spans="1:17" ht="20.100000000000001" customHeight="1" x14ac:dyDescent="0.15">
      <c r="C38" s="468"/>
      <c r="D38" s="366"/>
      <c r="E38" s="470"/>
      <c r="F38" s="294" t="s">
        <v>453</v>
      </c>
      <c r="G38" s="267"/>
      <c r="H38" s="361"/>
      <c r="I38" s="64"/>
    </row>
    <row r="39" spans="1:17" ht="18.75" customHeight="1" x14ac:dyDescent="0.15">
      <c r="C39" s="468"/>
      <c r="D39" s="366"/>
      <c r="E39" s="268" t="s">
        <v>452</v>
      </c>
      <c r="F39" s="269"/>
      <c r="G39" s="270"/>
      <c r="H39" s="362"/>
      <c r="I39" s="64"/>
    </row>
    <row r="40" spans="1:17" ht="12" customHeight="1" x14ac:dyDescent="0.15">
      <c r="C40" s="101"/>
      <c r="D40" s="224"/>
      <c r="E40" s="196"/>
      <c r="F40" s="67"/>
      <c r="G40" s="100"/>
      <c r="H40" s="227"/>
      <c r="I40" s="64"/>
    </row>
    <row r="41" spans="1:17" ht="24.95" customHeight="1" x14ac:dyDescent="0.15">
      <c r="C41" s="101"/>
      <c r="D41" s="226"/>
      <c r="E41" s="66"/>
      <c r="F41" s="472" t="s">
        <v>467</v>
      </c>
      <c r="G41" s="472"/>
      <c r="H41" s="223"/>
      <c r="I41" s="66"/>
    </row>
    <row r="42" spans="1:17" ht="24.95" customHeight="1" x14ac:dyDescent="0.15">
      <c r="C42" s="101"/>
      <c r="D42" s="226"/>
      <c r="E42" s="200" t="s">
        <v>468</v>
      </c>
      <c r="F42" s="471" t="s">
        <v>2207</v>
      </c>
      <c r="G42" s="471"/>
      <c r="H42" s="359"/>
      <c r="I42" s="66"/>
    </row>
    <row r="43" spans="1:17" ht="24.95" customHeight="1" x14ac:dyDescent="0.15">
      <c r="C43" s="101"/>
      <c r="D43" s="226"/>
      <c r="E43" s="200" t="s">
        <v>469</v>
      </c>
      <c r="F43" s="471" t="s">
        <v>2207</v>
      </c>
      <c r="G43" s="471"/>
      <c r="H43" s="359"/>
      <c r="I43" s="66"/>
    </row>
    <row r="44" spans="1:17" ht="12.75" x14ac:dyDescent="0.15">
      <c r="C44" s="101"/>
      <c r="D44" s="226"/>
      <c r="E44" s="197"/>
      <c r="F44" s="73"/>
      <c r="G44" s="73"/>
      <c r="H44" s="223"/>
      <c r="I44" s="66"/>
    </row>
    <row r="45" spans="1:17" ht="24.95" customHeight="1" x14ac:dyDescent="0.15">
      <c r="C45" s="101"/>
      <c r="D45" s="226"/>
      <c r="E45" s="66"/>
      <c r="F45" s="472" t="s">
        <v>343</v>
      </c>
      <c r="G45" s="472"/>
      <c r="H45" s="223"/>
      <c r="I45" s="66"/>
    </row>
    <row r="46" spans="1:17" ht="24.95" customHeight="1" x14ac:dyDescent="0.15">
      <c r="C46" s="101"/>
      <c r="D46" s="226"/>
      <c r="E46" s="200" t="s">
        <v>470</v>
      </c>
      <c r="F46" s="471" t="s">
        <v>2208</v>
      </c>
      <c r="G46" s="471"/>
      <c r="H46" s="359"/>
      <c r="I46" s="66"/>
    </row>
    <row r="47" spans="1:17" ht="24.95" customHeight="1" x14ac:dyDescent="0.15">
      <c r="C47" s="101"/>
      <c r="D47" s="226"/>
      <c r="E47" s="200" t="s">
        <v>471</v>
      </c>
      <c r="F47" s="471" t="s">
        <v>2209</v>
      </c>
      <c r="G47" s="471"/>
      <c r="H47" s="359"/>
      <c r="I47" s="66"/>
    </row>
    <row r="48" spans="1:17" ht="12.75" x14ac:dyDescent="0.15">
      <c r="C48" s="101"/>
      <c r="D48" s="226"/>
      <c r="E48" s="197"/>
      <c r="F48" s="73"/>
      <c r="G48" s="73"/>
      <c r="H48" s="223"/>
      <c r="I48" s="66"/>
    </row>
    <row r="49" spans="1:26" ht="24.95" customHeight="1" x14ac:dyDescent="0.15">
      <c r="C49" s="101"/>
      <c r="D49" s="226"/>
      <c r="E49" s="66"/>
      <c r="F49" s="472" t="s">
        <v>132</v>
      </c>
      <c r="G49" s="472"/>
      <c r="H49" s="223"/>
      <c r="I49" s="66"/>
    </row>
    <row r="50" spans="1:26" ht="24.95" customHeight="1" x14ac:dyDescent="0.15">
      <c r="C50" s="101"/>
      <c r="D50" s="226"/>
      <c r="E50" s="200" t="s">
        <v>470</v>
      </c>
      <c r="F50" s="471" t="s">
        <v>2210</v>
      </c>
      <c r="G50" s="471"/>
      <c r="H50" s="359"/>
      <c r="I50" s="66"/>
    </row>
    <row r="51" spans="1:26" ht="24.95" customHeight="1" x14ac:dyDescent="0.15">
      <c r="C51" s="101"/>
      <c r="D51" s="226"/>
      <c r="E51" s="200" t="s">
        <v>471</v>
      </c>
      <c r="F51" s="471" t="s">
        <v>2211</v>
      </c>
      <c r="G51" s="471"/>
      <c r="H51" s="359"/>
      <c r="I51" s="66"/>
    </row>
    <row r="52" spans="1:26" ht="12.75" x14ac:dyDescent="0.15">
      <c r="A52" s="52"/>
      <c r="B52" s="52"/>
      <c r="C52" s="66"/>
      <c r="D52" s="226"/>
      <c r="E52" s="197"/>
      <c r="F52" s="73"/>
      <c r="G52" s="73"/>
      <c r="H52" s="223"/>
      <c r="I52" s="66"/>
      <c r="Z52" s="70"/>
    </row>
    <row r="53" spans="1:26" ht="24.95" customHeight="1" x14ac:dyDescent="0.15">
      <c r="A53" s="52"/>
      <c r="B53" s="52"/>
      <c r="C53" s="66"/>
      <c r="D53" s="226"/>
      <c r="E53" s="66"/>
      <c r="F53" s="472" t="s">
        <v>329</v>
      </c>
      <c r="G53" s="472"/>
      <c r="H53" s="223"/>
      <c r="I53" s="66"/>
      <c r="Z53" s="70"/>
    </row>
    <row r="54" spans="1:26" ht="24.95" customHeight="1" x14ac:dyDescent="0.15">
      <c r="A54" s="52"/>
      <c r="B54" s="52"/>
      <c r="C54" s="66"/>
      <c r="D54" s="226"/>
      <c r="E54" s="200" t="s">
        <v>470</v>
      </c>
      <c r="F54" s="471" t="s">
        <v>2212</v>
      </c>
      <c r="G54" s="471"/>
      <c r="H54" s="359"/>
      <c r="I54" s="66"/>
      <c r="Z54" s="70"/>
    </row>
    <row r="55" spans="1:26" ht="24.95" customHeight="1" x14ac:dyDescent="0.15">
      <c r="A55" s="52"/>
      <c r="B55" s="52"/>
      <c r="C55" s="66"/>
      <c r="D55" s="226"/>
      <c r="E55" s="203" t="s">
        <v>472</v>
      </c>
      <c r="F55" s="471" t="s">
        <v>2213</v>
      </c>
      <c r="G55" s="471"/>
      <c r="H55" s="359"/>
      <c r="I55" s="66"/>
      <c r="Z55" s="70"/>
    </row>
    <row r="56" spans="1:26" ht="24.95" customHeight="1" x14ac:dyDescent="0.15">
      <c r="A56" s="52"/>
      <c r="B56" s="52"/>
      <c r="C56" s="66"/>
      <c r="D56" s="226"/>
      <c r="E56" s="203" t="s">
        <v>471</v>
      </c>
      <c r="F56" s="471" t="s">
        <v>2214</v>
      </c>
      <c r="G56" s="471"/>
      <c r="H56" s="359"/>
      <c r="I56" s="66"/>
      <c r="Z56" s="70"/>
    </row>
    <row r="57" spans="1:26" ht="24.95" customHeight="1" x14ac:dyDescent="0.15">
      <c r="A57" s="52"/>
      <c r="B57" s="52"/>
      <c r="C57" s="66"/>
      <c r="D57" s="226"/>
      <c r="E57" s="203" t="s">
        <v>464</v>
      </c>
      <c r="F57" s="471" t="s">
        <v>2215</v>
      </c>
      <c r="G57" s="471"/>
      <c r="H57" s="359"/>
      <c r="I57" s="66"/>
      <c r="Z57" s="70"/>
    </row>
    <row r="58" spans="1:26" ht="12" thickBot="1" x14ac:dyDescent="0.2">
      <c r="C58" s="101"/>
      <c r="D58" s="233"/>
      <c r="E58" s="234"/>
      <c r="F58" s="234"/>
      <c r="G58" s="235"/>
      <c r="H58" s="236"/>
      <c r="I58" s="64"/>
    </row>
    <row r="60" spans="1:26" x14ac:dyDescent="0.15">
      <c r="A60" s="52"/>
      <c r="B60" s="52"/>
      <c r="C60" s="52"/>
      <c r="G60" s="52"/>
      <c r="Z60" s="70"/>
    </row>
    <row r="61" spans="1:26" x14ac:dyDescent="0.15">
      <c r="A61" s="52"/>
      <c r="B61" s="52"/>
      <c r="C61" s="52"/>
      <c r="G61" s="52"/>
      <c r="Z61" s="70"/>
    </row>
  </sheetData>
  <sheetProtection password="FA9C" sheet="1" objects="1" scenarios="1" formatColumns="0" formatRows="0"/>
  <dataConsolidate/>
  <mergeCells count="34">
    <mergeCell ref="F35:G35"/>
    <mergeCell ref="F27:G27"/>
    <mergeCell ref="F28:G28"/>
    <mergeCell ref="F30:G30"/>
    <mergeCell ref="F16:G16"/>
    <mergeCell ref="F25:G25"/>
    <mergeCell ref="F17:G17"/>
    <mergeCell ref="F23:G23"/>
    <mergeCell ref="F19:G19"/>
    <mergeCell ref="F2:H2"/>
    <mergeCell ref="F3:H3"/>
    <mergeCell ref="F11:G11"/>
    <mergeCell ref="F15:G15"/>
    <mergeCell ref="D4:H4"/>
    <mergeCell ref="F7:G7"/>
    <mergeCell ref="F13:G13"/>
    <mergeCell ref="F9:G9"/>
    <mergeCell ref="F12:G12"/>
    <mergeCell ref="F57:G57"/>
    <mergeCell ref="F45:G45"/>
    <mergeCell ref="F56:G56"/>
    <mergeCell ref="F54:G54"/>
    <mergeCell ref="F53:G53"/>
    <mergeCell ref="F50:G50"/>
    <mergeCell ref="F55:G55"/>
    <mergeCell ref="F51:G51"/>
    <mergeCell ref="F49:G49"/>
    <mergeCell ref="C37:C39"/>
    <mergeCell ref="E37:E38"/>
    <mergeCell ref="F47:G47"/>
    <mergeCell ref="F46:G46"/>
    <mergeCell ref="F41:G41"/>
    <mergeCell ref="F43:G43"/>
    <mergeCell ref="F42:G42"/>
  </mergeCells>
  <phoneticPr fontId="8" type="noConversion"/>
  <dataValidations count="11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37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54:G57 F50:G51 F46:G47 F42:G43 F25:G25">
      <formula1>900</formula1>
    </dataValidation>
    <dataValidation type="textLength" allowBlank="1" showInputMessage="1" showErrorMessage="1" prompt="10-12 символов" sqref="F27">
      <formula1>10</formula1>
      <formula2>12</formula2>
    </dataValidation>
    <dataValidation operator="equal" allowBlank="1" showInputMessage="1" showErrorMessage="1" prompt="9 символов (для индивидуальных предпринимателей - &quot;Не определено&quot; или &quot;отсутствует&quot;)" sqref="F28"/>
    <dataValidation allowBlank="1" sqref="F30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:F13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16:G16">
      <formula1>YEAR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:G19">
      <formula1>logic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:G17">
      <formula1>kvartal</formula1>
    </dataValidation>
    <dataValidation type="list" allowBlank="1" showInputMessage="1" showErrorMessage="1" error="Выберите значение из списка" prompt="Выберите значение из списка" sqref="F9">
      <formula1>"На официальном сайте организации,На сайте регулирующего органа"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37">
      <formula1>MO_LIST_15</formula1>
    </dataValidation>
  </dataValidations>
  <hyperlinks>
    <hyperlink ref="E39" location="'Титульный'!A1" tooltip="Добавить МР" display="Добавить МР"/>
    <hyperlink ref="F38" location="'Титульный'!A1" tooltip="Добавить МО" display="Добавить МО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95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2">
    <tabColor rgb="FFFFFF00"/>
    <pageSetUpPr fitToPage="1"/>
  </sheetPr>
  <dimension ref="A1:X28"/>
  <sheetViews>
    <sheetView showGridLines="0" topLeftCell="C9" zoomScaleNormal="100" workbookViewId="0">
      <selection activeCell="G18" sqref="G18"/>
    </sheetView>
  </sheetViews>
  <sheetFormatPr defaultRowHeight="11.25" x14ac:dyDescent="0.15"/>
  <cols>
    <col min="1" max="1" width="0" style="241" hidden="1" customWidth="1"/>
    <col min="2" max="2" width="3" style="241" hidden="1" customWidth="1"/>
    <col min="3" max="3" width="3" style="241" customWidth="1"/>
    <col min="4" max="4" width="5.7109375" style="241" customWidth="1"/>
    <col min="5" max="5" width="9" style="241" bestFit="1" customWidth="1"/>
    <col min="6" max="6" width="94" style="241" customWidth="1"/>
    <col min="7" max="7" width="24.28515625" style="241" customWidth="1"/>
    <col min="8" max="8" width="5.7109375" style="241" customWidth="1"/>
    <col min="9" max="16384" width="9.140625" style="241"/>
  </cols>
  <sheetData>
    <row r="1" spans="3:24" s="330" customFormat="1" hidden="1" x14ac:dyDescent="0.15">
      <c r="E1" s="330" t="s">
        <v>105</v>
      </c>
      <c r="F1" s="327" t="s">
        <v>106</v>
      </c>
      <c r="G1" s="327">
        <v>2</v>
      </c>
    </row>
    <row r="2" spans="3:24" s="330" customFormat="1" hidden="1" x14ac:dyDescent="0.15"/>
    <row r="3" spans="3:24" s="330" customFormat="1" hidden="1" x14ac:dyDescent="0.15">
      <c r="F3" s="327"/>
    </row>
    <row r="4" spans="3:24" s="330" customFormat="1" hidden="1" x14ac:dyDescent="0.15"/>
    <row r="5" spans="3:24" s="330" customFormat="1" hidden="1" x14ac:dyDescent="0.15"/>
    <row r="6" spans="3:24" s="330" customFormat="1" hidden="1" x14ac:dyDescent="0.15"/>
    <row r="7" spans="3:24" s="330" customFormat="1" hidden="1" x14ac:dyDescent="0.15"/>
    <row r="8" spans="3:24" s="330" customFormat="1" hidden="1" x14ac:dyDescent="0.15">
      <c r="D8" s="331"/>
      <c r="E8" s="331"/>
      <c r="F8" s="331"/>
      <c r="G8" s="331"/>
    </row>
    <row r="9" spans="3:24" s="329" customFormat="1" ht="18.75" customHeight="1" x14ac:dyDescent="0.15">
      <c r="D9" s="313"/>
      <c r="E9" s="313"/>
      <c r="F9" s="332"/>
      <c r="G9" s="332"/>
    </row>
    <row r="10" spans="3:24" ht="20.100000000000001" customHeight="1" x14ac:dyDescent="0.15">
      <c r="D10" s="314" t="str">
        <f>code</f>
        <v>Код шаблона: JKH.OPEN.INFO.QUARTER.WARM</v>
      </c>
      <c r="E10" s="313"/>
      <c r="F10" s="242"/>
      <c r="G10" s="242"/>
    </row>
    <row r="11" spans="3:24" x14ac:dyDescent="0.15">
      <c r="C11" s="314"/>
      <c r="E11" s="313"/>
      <c r="F11" s="242"/>
      <c r="G11" s="242"/>
    </row>
    <row r="12" spans="3:24" ht="45" customHeight="1" x14ac:dyDescent="0.15">
      <c r="E12" s="487" t="str">
        <f>"Информация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"&amp;TSphere_full&amp;" *"</f>
        <v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и сфере оказания услуг по передаче тепловой энергии *</v>
      </c>
      <c r="F12" s="487"/>
      <c r="G12" s="487"/>
      <c r="H12" s="321"/>
    </row>
    <row r="13" spans="3:24" ht="24.95" customHeight="1" x14ac:dyDescent="0.15">
      <c r="E13" s="488" t="str">
        <f>IF(org="","",IF(fil="",org,org &amp; " (" &amp; fil &amp; ")")) &amp; IF(god="","",", "&amp;IF(prd2_q="",god &amp; " год",god &amp; " год (" &amp; prd2_q &amp; ")"))</f>
        <v>ООО "Кировтеплоэнерго", 2013 год (II квартал)</v>
      </c>
      <c r="F13" s="488"/>
      <c r="G13" s="488"/>
      <c r="H13" s="322"/>
    </row>
    <row r="14" spans="3:24" x14ac:dyDescent="0.15">
      <c r="D14" s="306"/>
      <c r="E14" s="305"/>
      <c r="F14" s="305"/>
      <c r="G14" s="305"/>
    </row>
    <row r="15" spans="3:24" x14ac:dyDescent="0.15">
      <c r="C15" s="306"/>
      <c r="D15" s="306"/>
      <c r="E15" s="367"/>
      <c r="F15" s="367"/>
      <c r="G15" s="367"/>
      <c r="H15" s="305"/>
    </row>
    <row r="16" spans="3:24" s="318" customFormat="1" ht="39" customHeight="1" x14ac:dyDescent="0.15">
      <c r="C16" s="309"/>
      <c r="D16" s="369"/>
      <c r="E16" s="245" t="s">
        <v>478</v>
      </c>
      <c r="F16" s="245" t="str">
        <f>IF(TSphere="ТС","Утвержденный тариф на тепловую энергию (мощность)/ дифференциация по видам теплоносителя","Наименование показателя")</f>
        <v>Утвержденный тариф на тепловую энергию (мощность)/ дифференциация по видам теплоносителя</v>
      </c>
      <c r="G16" s="323" t="s">
        <v>428</v>
      </c>
      <c r="H16" s="374"/>
      <c r="I16" s="316"/>
      <c r="J16" s="316"/>
      <c r="K16" s="316"/>
      <c r="L16" s="316"/>
      <c r="M16" s="316"/>
      <c r="N16" s="316"/>
      <c r="O16" s="316"/>
      <c r="P16" s="316"/>
      <c r="Q16" s="317"/>
      <c r="R16" s="317"/>
      <c r="S16" s="317"/>
      <c r="T16" s="317"/>
      <c r="U16" s="317"/>
      <c r="V16" s="317"/>
      <c r="W16" s="317"/>
      <c r="X16" s="317"/>
    </row>
    <row r="17" spans="1:24" s="318" customFormat="1" ht="20.100000000000001" customHeight="1" x14ac:dyDescent="0.15">
      <c r="C17" s="309"/>
      <c r="D17" s="309"/>
      <c r="E17" s="368">
        <v>1</v>
      </c>
      <c r="F17" s="368" t="s">
        <v>460</v>
      </c>
      <c r="G17" s="368">
        <v>3</v>
      </c>
      <c r="H17" s="315"/>
      <c r="I17" s="316"/>
      <c r="J17" s="316"/>
      <c r="K17" s="316"/>
      <c r="L17" s="316"/>
      <c r="M17" s="316"/>
      <c r="N17" s="316"/>
      <c r="O17" s="316"/>
      <c r="P17" s="316"/>
      <c r="Q17" s="317"/>
      <c r="R17" s="317"/>
      <c r="S17" s="317"/>
      <c r="T17" s="317"/>
      <c r="U17" s="317"/>
      <c r="V17" s="317"/>
      <c r="W17" s="317"/>
      <c r="X17" s="317"/>
    </row>
    <row r="18" spans="1:24" s="312" customFormat="1" ht="22.5" x14ac:dyDescent="0.15">
      <c r="A18" s="319"/>
      <c r="B18" s="319"/>
      <c r="C18" s="310"/>
      <c r="D18" s="370"/>
      <c r="E18" s="324">
        <v>1</v>
      </c>
      <c r="F18" s="348" t="str">
        <f>"Количество поданных заявок на подключение к системе "&amp;TSphere_full</f>
        <v>Количество поданных заявок на подключение к системе теплоснабжения и сфере оказания услуг по передаче тепловой энергии</v>
      </c>
      <c r="G18" s="352">
        <v>0</v>
      </c>
      <c r="H18" s="372"/>
      <c r="I18" s="320"/>
      <c r="J18" s="320"/>
      <c r="K18" s="320"/>
    </row>
    <row r="19" spans="1:24" s="312" customFormat="1" ht="22.5" x14ac:dyDescent="0.15">
      <c r="A19" s="319"/>
      <c r="B19" s="319"/>
      <c r="C19" s="310"/>
      <c r="D19" s="370"/>
      <c r="E19" s="324">
        <v>2</v>
      </c>
      <c r="F19" s="348" t="str">
        <f>"Количество зарегистрированных заявок на подключение к системе "&amp;TSphere_full</f>
        <v>Количество зарегистрированных заявок на подключение к системе теплоснабжения и сфере оказания услуг по передаче тепловой энергии</v>
      </c>
      <c r="G19" s="353">
        <v>0</v>
      </c>
      <c r="H19" s="372"/>
      <c r="I19" s="320"/>
      <c r="J19" s="320"/>
      <c r="K19" s="320"/>
    </row>
    <row r="20" spans="1:24" s="312" customFormat="1" ht="22.5" x14ac:dyDescent="0.15">
      <c r="A20" s="319"/>
      <c r="B20" s="319"/>
      <c r="C20" s="310"/>
      <c r="D20" s="370"/>
      <c r="E20" s="324">
        <v>3</v>
      </c>
      <c r="F20" s="348" t="str">
        <f>"Количество исполненных заявок на подключение к системе "&amp;TSphere_full</f>
        <v>Количество исполненных заявок на подключение к системе теплоснабжения и сфере оказания услуг по передаче тепловой энергии</v>
      </c>
      <c r="G20" s="353">
        <v>0</v>
      </c>
      <c r="H20" s="372"/>
      <c r="I20" s="320"/>
      <c r="J20" s="320"/>
      <c r="K20" s="320"/>
    </row>
    <row r="21" spans="1:24" s="312" customFormat="1" ht="22.5" x14ac:dyDescent="0.15">
      <c r="A21" s="319"/>
      <c r="B21" s="319"/>
      <c r="C21" s="310"/>
      <c r="D21" s="370"/>
      <c r="E21" s="324">
        <v>4</v>
      </c>
      <c r="F21" s="348" t="str">
        <f>"Количество заявок на подключение к системе "&amp;TSphere_full &amp; ", по которым принято решение об отказе в подключении"</f>
        <v>Количество заявок на подключение к системе теплоснабжения и сфере оказания услуг по передаче тепловой энергии, по которым принято решение об отказе в подключении</v>
      </c>
      <c r="G21" s="353">
        <v>0</v>
      </c>
      <c r="H21" s="372"/>
      <c r="I21" s="320"/>
      <c r="J21" s="320"/>
      <c r="K21" s="320"/>
    </row>
    <row r="22" spans="1:24" s="312" customFormat="1" ht="22.5" x14ac:dyDescent="0.15">
      <c r="A22" s="319"/>
      <c r="B22" s="319"/>
      <c r="C22" s="310"/>
      <c r="D22" s="370"/>
      <c r="E22" s="324">
        <v>5</v>
      </c>
      <c r="F22" s="348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2" s="354">
        <v>0</v>
      </c>
      <c r="H22" s="372"/>
      <c r="I22" s="320"/>
      <c r="J22" s="320"/>
      <c r="K22" s="320"/>
    </row>
    <row r="23" spans="1:24" s="312" customFormat="1" ht="22.5" x14ac:dyDescent="0.15">
      <c r="A23" s="319"/>
      <c r="B23" s="319"/>
      <c r="C23" s="310"/>
      <c r="D23" s="370"/>
      <c r="E23" s="349" t="s">
        <v>457</v>
      </c>
      <c r="F23" s="420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3" s="354">
        <v>0</v>
      </c>
      <c r="H23" s="372"/>
      <c r="I23" s="320"/>
      <c r="J23" s="320"/>
      <c r="K23" s="320"/>
    </row>
    <row r="24" spans="1:24" s="312" customFormat="1" ht="20.100000000000001" customHeight="1" x14ac:dyDescent="0.15">
      <c r="C24" s="311"/>
      <c r="D24" s="371"/>
      <c r="E24" s="328"/>
      <c r="F24" s="413" t="s">
        <v>430</v>
      </c>
      <c r="G24" s="351"/>
      <c r="H24" s="373"/>
    </row>
    <row r="25" spans="1:24" s="312" customFormat="1" ht="20.100000000000001" customHeight="1" x14ac:dyDescent="0.15">
      <c r="A25" s="319"/>
      <c r="B25" s="319"/>
      <c r="C25" s="310"/>
      <c r="D25" s="370"/>
      <c r="E25" s="324">
        <v>6</v>
      </c>
      <c r="F25" s="350" t="s">
        <v>621</v>
      </c>
      <c r="G25" s="412">
        <v>0</v>
      </c>
      <c r="H25" s="372"/>
      <c r="I25" s="320"/>
      <c r="J25" s="320"/>
      <c r="K25" s="320"/>
    </row>
    <row r="26" spans="1:24" ht="20.100000000000001" customHeight="1" x14ac:dyDescent="0.15">
      <c r="A26" s="319"/>
      <c r="B26" s="319"/>
      <c r="C26" s="312"/>
      <c r="D26" s="312"/>
      <c r="E26" s="375" t="s">
        <v>499</v>
      </c>
      <c r="F26" s="376" t="s">
        <v>86</v>
      </c>
      <c r="G26" s="377"/>
    </row>
    <row r="27" spans="1:24" ht="20.100000000000001" customHeight="1" x14ac:dyDescent="0.15">
      <c r="E27" s="308" t="s">
        <v>498</v>
      </c>
      <c r="F27" s="346" t="str">
        <f>"При наличии у регулируемой организации раздельных систем "&amp;TSphere_full&amp;" информация о резерве мощности таких"</f>
        <v>При наличии у регулируемой организации раздельных систем теплоснабжения и сфере оказания услуг по передаче тепловой энергии информация о резерве мощности таких</v>
      </c>
      <c r="G27" s="347"/>
    </row>
    <row r="28" spans="1:24" x14ac:dyDescent="0.15">
      <c r="F28" s="346" t="str">
        <f>"систем публикуется в отношении каждой системы "&amp;TSphere_full</f>
        <v>систем публикуется в отношении каждой системы теплоснабжения и сфере оказания услуг по передаче тепловой энергии</v>
      </c>
      <c r="G28" s="347"/>
    </row>
  </sheetData>
  <sheetProtection password="FA9C" sheet="1" objects="1" scenarios="1" formatColumns="0" formatRows="0"/>
  <mergeCells count="2">
    <mergeCell ref="E12:G12"/>
    <mergeCell ref="E13:G13"/>
  </mergeCells>
  <phoneticPr fontId="0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25 F18:F23">
      <formula1>900</formula1>
    </dataValidation>
    <dataValidation type="whole" allowBlank="1" showErrorMessage="1" errorTitle="Ошибка" error="Допускается ввод только неотрицательных целых чисел!" sqref="G25 G18:G21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G22:G23">
      <formula1>0</formula1>
      <formula2>9.99999999999999E+23</formula2>
    </dataValidation>
  </dataValidations>
  <hyperlinks>
    <hyperlink ref="F24" location="'ТС доступ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2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3">
    <tabColor rgb="FFFFFF00"/>
    <pageSetUpPr fitToPage="1"/>
  </sheetPr>
  <dimension ref="A1:N25"/>
  <sheetViews>
    <sheetView showGridLines="0" topLeftCell="I6" zoomScaleNormal="100" workbookViewId="0">
      <selection activeCell="J20" sqref="J20"/>
    </sheetView>
  </sheetViews>
  <sheetFormatPr defaultRowHeight="11.25" x14ac:dyDescent="0.15"/>
  <cols>
    <col min="1" max="2" width="9.140625" style="241" hidden="1" customWidth="1"/>
    <col min="3" max="3" width="3.140625" style="93" customWidth="1"/>
    <col min="4" max="4" width="5.7109375" style="93" customWidth="1"/>
    <col min="5" max="5" width="7" style="93" bestFit="1" customWidth="1"/>
    <col min="6" max="6" width="47.85546875" style="93" customWidth="1"/>
    <col min="7" max="7" width="36.5703125" style="93" customWidth="1"/>
    <col min="8" max="8" width="36.5703125" style="93" hidden="1" customWidth="1"/>
    <col min="9" max="9" width="17.85546875" style="93" customWidth="1"/>
    <col min="10" max="10" width="17" style="93" bestFit="1" customWidth="1"/>
    <col min="11" max="11" width="17.85546875" style="93" customWidth="1"/>
    <col min="12" max="13" width="48" style="93" customWidth="1"/>
    <col min="14" max="14" width="5.7109375" style="93" customWidth="1"/>
    <col min="15" max="16384" width="9.140625" style="93"/>
  </cols>
  <sheetData>
    <row r="1" spans="1:14" hidden="1" x14ac:dyDescent="0.15"/>
    <row r="2" spans="1:14" hidden="1" x14ac:dyDescent="0.15"/>
    <row r="3" spans="1:14" hidden="1" x14ac:dyDescent="0.15"/>
    <row r="4" spans="1:14" hidden="1" x14ac:dyDescent="0.15"/>
    <row r="5" spans="1:14" hidden="1" x14ac:dyDescent="0.15"/>
    <row r="6" spans="1:14" s="241" customFormat="1" ht="26.25" customHeight="1" x14ac:dyDescent="0.15">
      <c r="D6" s="489" t="str">
        <f>code</f>
        <v>Код шаблона: JKH.OPEN.INFO.QUARTER.WARM</v>
      </c>
      <c r="E6" s="489"/>
      <c r="F6" s="489"/>
      <c r="G6" s="242"/>
      <c r="H6" s="242"/>
      <c r="M6" s="243"/>
    </row>
    <row r="7" spans="1:14" ht="30" customHeight="1" x14ac:dyDescent="0.15">
      <c r="D7" s="490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E7" s="490"/>
      <c r="F7" s="490"/>
      <c r="G7" s="490"/>
      <c r="H7" s="490"/>
      <c r="I7" s="490"/>
      <c r="J7" s="490"/>
      <c r="K7" s="490"/>
      <c r="L7" s="490"/>
      <c r="M7" s="490"/>
      <c r="N7" s="490"/>
    </row>
    <row r="8" spans="1:14" ht="24.95" customHeight="1" x14ac:dyDescent="0.15">
      <c r="D8" s="491" t="str">
        <f>IF(org="","",IF(fil="",org,org &amp; " (" &amp; fil &amp; ")")) &amp; IF(god="","",", "&amp;IF(prd2_q="",god &amp; " год",god &amp; " год (" &amp; prd2_q &amp; ")"))</f>
        <v>ООО "Кировтеплоэнерго", 2013 год (II квартал)</v>
      </c>
      <c r="E8" s="491"/>
      <c r="F8" s="491"/>
      <c r="G8" s="491"/>
      <c r="H8" s="491"/>
      <c r="I8" s="491"/>
      <c r="J8" s="491"/>
      <c r="K8" s="491"/>
      <c r="L8" s="491"/>
      <c r="M8" s="491"/>
      <c r="N8" s="491"/>
    </row>
    <row r="9" spans="1:14" x14ac:dyDescent="0.15">
      <c r="E9" s="55"/>
      <c r="F9" s="55"/>
      <c r="I9" s="55"/>
      <c r="J9" s="55"/>
      <c r="K9" s="55"/>
      <c r="L9" s="55"/>
      <c r="M9" s="55"/>
    </row>
    <row r="10" spans="1:14" x14ac:dyDescent="0.15">
      <c r="D10" s="55"/>
      <c r="E10" s="378"/>
      <c r="F10" s="379"/>
      <c r="G10" s="378"/>
      <c r="H10" s="378"/>
      <c r="I10" s="378"/>
      <c r="J10" s="378"/>
      <c r="K10" s="378"/>
      <c r="L10" s="55"/>
      <c r="M10" s="55"/>
      <c r="N10" s="55"/>
    </row>
    <row r="11" spans="1:14" ht="34.5" customHeight="1" x14ac:dyDescent="0.15">
      <c r="D11" s="390"/>
      <c r="E11" s="492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492"/>
      <c r="G11" s="492"/>
      <c r="H11" s="492"/>
      <c r="I11" s="492"/>
      <c r="J11" s="492"/>
      <c r="K11" s="492"/>
      <c r="L11" s="403"/>
      <c r="M11" s="404"/>
      <c r="N11" s="55"/>
    </row>
    <row r="12" spans="1:14" s="334" customFormat="1" x14ac:dyDescent="0.15">
      <c r="A12" s="241"/>
      <c r="B12" s="241"/>
      <c r="D12" s="333"/>
      <c r="E12" s="380"/>
      <c r="F12" s="380"/>
      <c r="G12" s="381"/>
      <c r="H12" s="382" t="s">
        <v>599</v>
      </c>
      <c r="I12" s="380"/>
      <c r="J12" s="380"/>
      <c r="K12" s="380"/>
      <c r="L12" s="383"/>
      <c r="M12" s="383"/>
      <c r="N12" s="333"/>
    </row>
    <row r="13" spans="1:14" ht="38.25" customHeight="1" x14ac:dyDescent="0.15">
      <c r="D13" s="388"/>
      <c r="E13" s="245" t="s">
        <v>478</v>
      </c>
      <c r="F13" s="245" t="s">
        <v>602</v>
      </c>
      <c r="G13" s="245" t="s">
        <v>475</v>
      </c>
      <c r="H13" s="245"/>
      <c r="I13" s="245" t="s">
        <v>476</v>
      </c>
      <c r="J13" s="245" t="s">
        <v>601</v>
      </c>
      <c r="K13" s="245" t="s">
        <v>600</v>
      </c>
      <c r="L13" s="245" t="s">
        <v>93</v>
      </c>
      <c r="M13" s="245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N13" s="391"/>
    </row>
    <row r="14" spans="1:14" ht="15" customHeight="1" x14ac:dyDescent="0.15">
      <c r="E14" s="384">
        <v>1</v>
      </c>
      <c r="F14" s="384">
        <f>E14+1</f>
        <v>2</v>
      </c>
      <c r="G14" s="384">
        <v>3</v>
      </c>
      <c r="H14" s="384">
        <v>3</v>
      </c>
      <c r="I14" s="384">
        <f>H14+1</f>
        <v>4</v>
      </c>
      <c r="J14" s="384">
        <f>I14+1</f>
        <v>5</v>
      </c>
      <c r="K14" s="384">
        <f>J14+1</f>
        <v>6</v>
      </c>
      <c r="L14" s="384">
        <f>K14+1</f>
        <v>7</v>
      </c>
      <c r="M14" s="384">
        <f>L14+1</f>
        <v>8</v>
      </c>
    </row>
    <row r="15" spans="1:14" customFormat="1" ht="20.100000000000001" customHeight="1" x14ac:dyDescent="0.15">
      <c r="A15" s="410"/>
      <c r="B15" s="410"/>
      <c r="D15" s="389"/>
      <c r="E15" s="340" t="s">
        <v>459</v>
      </c>
      <c r="F15" s="341" t="s">
        <v>84</v>
      </c>
      <c r="G15" s="342"/>
      <c r="H15" s="342"/>
      <c r="I15" s="342"/>
      <c r="J15" s="342"/>
      <c r="K15" s="342"/>
      <c r="L15" s="342"/>
      <c r="M15" s="343"/>
      <c r="N15" s="392"/>
    </row>
    <row r="16" spans="1:14" customFormat="1" ht="20.100000000000001" customHeight="1" x14ac:dyDescent="0.15">
      <c r="A16" s="410"/>
      <c r="B16" s="410"/>
      <c r="D16" s="389"/>
      <c r="E16" s="344"/>
      <c r="F16" s="345" t="str">
        <f>TSphere_full &amp; "**"</f>
        <v>теплоснабжения и сфере оказания услуг по передаче тепловой энергии**</v>
      </c>
      <c r="G16" s="338"/>
      <c r="H16" s="338"/>
      <c r="I16" s="338"/>
      <c r="J16" s="338"/>
      <c r="K16" s="338"/>
      <c r="L16" s="338"/>
      <c r="M16" s="339"/>
      <c r="N16" s="392"/>
    </row>
    <row r="17" spans="1:14" customFormat="1" ht="20.100000000000001" customHeight="1" x14ac:dyDescent="0.15">
      <c r="A17" s="410"/>
      <c r="B17" s="410"/>
      <c r="D17" s="389"/>
      <c r="E17" s="246" t="s">
        <v>202</v>
      </c>
      <c r="F17" s="247" t="str">
        <f>"Сайт"&amp;IF(strPublication="На официальном сайте организации"," организации "," ")&amp;"в сети Интернет"</f>
        <v>Сайт в сети Интернет</v>
      </c>
      <c r="G17" s="421" t="s">
        <v>2222</v>
      </c>
      <c r="H17" s="419"/>
      <c r="I17" s="250" t="s">
        <v>2228</v>
      </c>
      <c r="J17" s="258" t="s">
        <v>477</v>
      </c>
      <c r="K17" s="258" t="s">
        <v>477</v>
      </c>
      <c r="L17" s="258" t="s">
        <v>477</v>
      </c>
      <c r="M17" s="428" t="s">
        <v>2223</v>
      </c>
      <c r="N17" s="392"/>
    </row>
    <row r="18" spans="1:14" customFormat="1" ht="20.100000000000001" customHeight="1" x14ac:dyDescent="0.15">
      <c r="A18" s="410"/>
      <c r="B18" s="410"/>
      <c r="D18" s="389"/>
      <c r="E18" s="246" t="s">
        <v>206</v>
      </c>
      <c r="F18" s="247" t="s">
        <v>458</v>
      </c>
      <c r="G18" s="421" t="s">
        <v>2216</v>
      </c>
      <c r="H18" s="419"/>
      <c r="I18" s="250" t="s">
        <v>2228</v>
      </c>
      <c r="J18" s="422" t="s">
        <v>2217</v>
      </c>
      <c r="K18" s="423" t="s">
        <v>2218</v>
      </c>
      <c r="L18" s="424"/>
      <c r="M18" s="253" t="s">
        <v>477</v>
      </c>
      <c r="N18" s="392"/>
    </row>
    <row r="19" spans="1:14" ht="20.100000000000001" hidden="1" customHeight="1" x14ac:dyDescent="0.15">
      <c r="D19" s="388"/>
      <c r="E19" s="246" t="s">
        <v>459</v>
      </c>
      <c r="F19" s="248"/>
      <c r="G19" s="405"/>
      <c r="H19" s="406"/>
      <c r="I19" s="406"/>
      <c r="J19" s="406"/>
      <c r="K19" s="406"/>
      <c r="L19" s="406"/>
      <c r="M19" s="407"/>
      <c r="N19" s="391"/>
    </row>
    <row r="20" spans="1:14" ht="20.100000000000001" customHeight="1" x14ac:dyDescent="0.15">
      <c r="D20" s="388"/>
      <c r="E20" s="254"/>
      <c r="F20" s="255" t="s">
        <v>430</v>
      </c>
      <c r="G20" s="255"/>
      <c r="H20" s="255"/>
      <c r="I20" s="255"/>
      <c r="J20" s="255"/>
      <c r="K20" s="255"/>
      <c r="L20" s="255"/>
      <c r="M20" s="256"/>
      <c r="N20" s="391"/>
    </row>
    <row r="21" spans="1:14" s="244" customFormat="1" ht="18.75" customHeight="1" x14ac:dyDescent="0.15">
      <c r="A21" s="411"/>
      <c r="B21" s="411"/>
      <c r="E21" s="385" t="s">
        <v>499</v>
      </c>
      <c r="F21" s="386" t="s">
        <v>65</v>
      </c>
      <c r="G21" s="387"/>
      <c r="H21" s="387"/>
      <c r="I21" s="387"/>
      <c r="J21" s="387"/>
      <c r="K21" s="387"/>
      <c r="L21" s="387"/>
      <c r="M21" s="387"/>
    </row>
    <row r="22" spans="1:14" s="244" customFormat="1" ht="18.75" customHeight="1" x14ac:dyDescent="0.15">
      <c r="A22" s="411"/>
      <c r="B22" s="411"/>
      <c r="E22" s="94"/>
      <c r="F22" s="95" t="s">
        <v>85</v>
      </c>
      <c r="G22" s="96"/>
      <c r="H22" s="96"/>
      <c r="I22" s="96"/>
      <c r="J22" s="96"/>
      <c r="K22" s="96"/>
      <c r="L22" s="96"/>
      <c r="M22" s="96"/>
    </row>
    <row r="23" spans="1:14" customFormat="1" ht="18.75" customHeight="1" x14ac:dyDescent="0.15">
      <c r="A23" s="410"/>
      <c r="B23" s="410"/>
      <c r="E23" s="94" t="s">
        <v>498</v>
      </c>
      <c r="F23" s="95" t="s">
        <v>43</v>
      </c>
    </row>
    <row r="24" spans="1:14" customFormat="1" ht="18.75" customHeight="1" x14ac:dyDescent="0.15">
      <c r="A24" s="410"/>
      <c r="B24" s="410"/>
    </row>
    <row r="25" spans="1:14" ht="18.75" customHeight="1" x14ac:dyDescent="0.15"/>
  </sheetData>
  <sheetProtection password="FA9C" sheet="1" objects="1" scenarios="1" formatColumns="0" formatRows="0"/>
  <mergeCells count="4">
    <mergeCell ref="D6:F6"/>
    <mergeCell ref="D7:N7"/>
    <mergeCell ref="D8:N8"/>
    <mergeCell ref="E11:K11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H17:H18 J18:K18 H19:M19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17:I18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0">
      <formula1>900</formula1>
    </dataValidation>
  </dataValidations>
  <hyperlinks>
    <hyperlink ref="F20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4">
    <pageSetUpPr fitToPage="1"/>
  </sheetPr>
  <dimension ref="A1:G14"/>
  <sheetViews>
    <sheetView showGridLines="0" topLeftCell="C6" zoomScaleNormal="100" workbookViewId="0"/>
  </sheetViews>
  <sheetFormatPr defaultRowHeight="11.25" x14ac:dyDescent="0.15"/>
  <cols>
    <col min="1" max="1" width="37.140625" style="44" hidden="1" customWidth="1"/>
    <col min="2" max="2" width="7.7109375" style="44" hidden="1" customWidth="1"/>
    <col min="3" max="3" width="2.140625" style="44" customWidth="1"/>
    <col min="4" max="4" width="5.7109375" style="259" customWidth="1"/>
    <col min="5" max="5" width="7.140625" style="259" customWidth="1"/>
    <col min="6" max="6" width="79.28515625" style="259" customWidth="1"/>
    <col min="7" max="7" width="5.7109375" style="259" customWidth="1"/>
    <col min="8" max="16384" width="9.140625" style="259"/>
  </cols>
  <sheetData>
    <row r="1" spans="1:7" hidden="1" x14ac:dyDescent="0.15"/>
    <row r="2" spans="1:7" hidden="1" x14ac:dyDescent="0.15">
      <c r="B2" s="45"/>
    </row>
    <row r="3" spans="1:7" hidden="1" x14ac:dyDescent="0.15"/>
    <row r="4" spans="1:7" hidden="1" x14ac:dyDescent="0.15"/>
    <row r="5" spans="1:7" hidden="1" x14ac:dyDescent="0.15">
      <c r="B5" s="45"/>
    </row>
    <row r="6" spans="1:7" ht="26.25" customHeight="1" x14ac:dyDescent="0.15">
      <c r="D6" s="261" t="str">
        <f>code</f>
        <v>Код шаблона: JKH.OPEN.INFO.QUARTER.WARM</v>
      </c>
      <c r="E6" s="261"/>
    </row>
    <row r="7" spans="1:7" ht="30" customHeight="1" x14ac:dyDescent="0.15">
      <c r="A7" s="260"/>
      <c r="B7" s="260"/>
      <c r="C7" s="260"/>
      <c r="D7" s="493" t="s">
        <v>127</v>
      </c>
      <c r="E7" s="493"/>
      <c r="F7" s="493"/>
    </row>
    <row r="8" spans="1:7" ht="24.95" customHeight="1" x14ac:dyDescent="0.15">
      <c r="A8" s="260"/>
      <c r="B8" s="260"/>
      <c r="C8" s="260"/>
      <c r="D8" s="494" t="str">
        <f>IF(org="","",IF(fil="",org,org &amp; " (" &amp; fil &amp; ")")) &amp; IF(god="","",", "&amp;IF(prd2_q="",god &amp; " год",god &amp; " год (" &amp; prd2_q &amp; ")"))</f>
        <v>ООО "Кировтеплоэнерго", 2013 год (II квартал)</v>
      </c>
      <c r="E8" s="494"/>
      <c r="F8" s="494"/>
    </row>
    <row r="9" spans="1:7" x14ac:dyDescent="0.15">
      <c r="A9" s="260"/>
      <c r="B9" s="260"/>
      <c r="C9" s="260"/>
      <c r="E9" s="393"/>
      <c r="F9" s="394"/>
    </row>
    <row r="10" spans="1:7" ht="20.100000000000001" customHeight="1" x14ac:dyDescent="0.15">
      <c r="D10" s="398"/>
      <c r="E10" s="245" t="s">
        <v>478</v>
      </c>
      <c r="F10" s="245" t="s">
        <v>287</v>
      </c>
      <c r="G10" s="399"/>
    </row>
    <row r="11" spans="1:7" ht="15.75" customHeight="1" x14ac:dyDescent="0.15">
      <c r="E11" s="384">
        <v>1</v>
      </c>
      <c r="F11" s="384">
        <f>E11+1</f>
        <v>2</v>
      </c>
    </row>
    <row r="12" spans="1:7" ht="20.100000000000001" customHeight="1" x14ac:dyDescent="0.15">
      <c r="D12" s="398"/>
      <c r="E12" s="263">
        <v>1</v>
      </c>
      <c r="F12" s="395"/>
      <c r="G12" s="399"/>
    </row>
    <row r="13" spans="1:7" ht="20.100000000000001" customHeight="1" x14ac:dyDescent="0.15">
      <c r="D13" s="398"/>
      <c r="E13" s="254"/>
      <c r="F13" s="396" t="s">
        <v>563</v>
      </c>
      <c r="G13" s="399"/>
    </row>
    <row r="14" spans="1:7" x14ac:dyDescent="0.15">
      <c r="E14" s="397"/>
      <c r="F14" s="397"/>
    </row>
  </sheetData>
  <sheetProtection password="FA9C" sheet="1" objects="1" scenarios="1" formatColumns="0" formatRows="0"/>
  <mergeCells count="2">
    <mergeCell ref="D7:F7"/>
    <mergeCell ref="D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192</vt:i4>
      </vt:variant>
    </vt:vector>
  </HeadingPairs>
  <TitlesOfParts>
    <vt:vector size="200" baseType="lpstr">
      <vt:lpstr>modReestrMO</vt:lpstr>
      <vt:lpstr>Инструкция</vt:lpstr>
      <vt:lpstr>Справочная информация</vt:lpstr>
      <vt:lpstr>Титульный</vt:lpstr>
      <vt:lpstr>ТС доступ</vt:lpstr>
      <vt:lpstr>Ссылки на публикации</vt:lpstr>
      <vt:lpstr>Комментарии</vt:lpstr>
      <vt:lpstr>Проверка</vt:lpstr>
      <vt:lpstr>activity</vt:lpstr>
      <vt:lpstr>activity_zag</vt:lpstr>
      <vt:lpstr>add_ACCESS_range</vt:lpstr>
      <vt:lpstr>add_COMMENTS_range</vt:lpstr>
      <vt:lpstr>add_HYPERLINK_range</vt:lpstr>
      <vt:lpstr>add_MO_range</vt:lpstr>
      <vt:lpstr>add_MR_range</vt:lpstr>
      <vt:lpstr>checkCell_1</vt:lpstr>
      <vt:lpstr>checkCell_2</vt:lpstr>
      <vt:lpstr>chkGetUpdatesValue</vt:lpstr>
      <vt:lpstr>chkNoUpdatesValue</vt:lpstr>
      <vt:lpstr>code</vt:lpstr>
      <vt:lpstr>colorIndexCells</vt:lpstr>
      <vt:lpstr>comments_for_CRO</vt:lpstr>
      <vt:lpstr>comments_for_CRO_value</vt:lpstr>
      <vt:lpstr>Consultation_1</vt:lpstr>
      <vt:lpstr>Consultation_2</vt:lpstr>
      <vt:lpstr>createPrintForm</vt:lpstr>
      <vt:lpstr>Date_of_publication</vt:lpstr>
      <vt:lpstr>DAY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fil</vt:lpstr>
      <vt:lpstr>fil_flag</vt:lpstr>
      <vt:lpstr>flag_main_template</vt:lpstr>
      <vt:lpstr>flag_publication</vt:lpstr>
      <vt:lpstr>god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InfFlagCrossSubsidization</vt:lpstr>
      <vt:lpstr>InfFlagTwoPartTariff</vt:lpstr>
      <vt:lpstr>InfKindsOfGoods</vt:lpstr>
      <vt:lpstr>InfoForMOInTitle</vt:lpstr>
      <vt:lpstr>InfoForMRInTitle</vt:lpstr>
      <vt:lpstr>Information</vt:lpstr>
      <vt:lpstr>Information_sWARM</vt:lpstr>
      <vt:lpstr>InfPDFHyperlinks</vt:lpstr>
      <vt:lpstr>InfPeriodInTitle</vt:lpstr>
      <vt:lpstr>InfSKIInTitle</vt:lpstr>
      <vt:lpstr>InfSKINumberInTitle</vt:lpstr>
      <vt:lpstr>InfSourcePublicationOnTitle</vt:lpstr>
      <vt:lpstr>InfStrPublication</vt:lpstr>
      <vt:lpstr>InfValidityInPrices</vt:lpstr>
      <vt:lpstr>inn</vt:lpstr>
      <vt:lpstr>inn_zag</vt:lpstr>
      <vt:lpstr>InstrBlock_1</vt:lpstr>
      <vt:lpstr>InstrBlock_10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InstrTitle_10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ipr_pub</vt:lpstr>
      <vt:lpstr>ipr_pub_comm</vt:lpstr>
      <vt:lpstr>kind_of_activity</vt:lpstr>
      <vt:lpstr>kind_of_activity_HVS</vt:lpstr>
      <vt:lpstr>kind_of_activity_VO</vt:lpstr>
      <vt:lpstr>kind_of_activity_WARM</vt:lpstr>
      <vt:lpstr>kind_of_consumers</vt:lpstr>
      <vt:lpstr>kind_of_fuels</vt:lpstr>
      <vt:lpstr>kind_of_heat_transfer</vt:lpstr>
      <vt:lpstr>kind_of_name_source</vt:lpstr>
      <vt:lpstr>kind_of_NDS</vt:lpstr>
      <vt:lpstr>kind_of_NDS_people</vt:lpstr>
      <vt:lpstr>kind_of_NDS_TBO</vt:lpstr>
      <vt:lpstr>kind_of_purchase_method</vt:lpstr>
      <vt:lpstr>kind_of_tariff_unit</vt:lpstr>
      <vt:lpstr>kind_of_unit_GVS</vt:lpstr>
      <vt:lpstr>kind_of_unit_VO</vt:lpstr>
      <vt:lpstr>kpp</vt:lpstr>
      <vt:lpstr>kpp_zag</vt:lpstr>
      <vt:lpstr>kvartal</vt:lpstr>
      <vt:lpstr>LastUpdateDate_MO</vt:lpstr>
      <vt:lpstr>LastUpdateDate_ReestrOrg</vt:lpstr>
      <vt:lpstr>LIST_MR_MO_OKTMO</vt:lpstr>
      <vt:lpstr>LIST_ORG_WARM</vt:lpstr>
      <vt:lpstr>list_units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NDS_org_priceC</vt:lpstr>
      <vt:lpstr>objective_of_IPR</vt:lpstr>
      <vt:lpstr>offsetForFormulsPrice</vt:lpstr>
      <vt:lpstr>oktmo_check</vt:lpstr>
      <vt:lpstr>org</vt:lpstr>
      <vt:lpstr>org_zag</vt:lpstr>
      <vt:lpstr>PDF_copy</vt:lpstr>
      <vt:lpstr>prd2_q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range_cross_subsidization</vt:lpstr>
      <vt:lpstr>REESTR_FILTERED</vt:lpstr>
      <vt:lpstr>REGION</vt:lpstr>
      <vt:lpstr>region_exception</vt:lpstr>
      <vt:lpstr>region_name</vt:lpstr>
      <vt:lpstr>responsible_FIO</vt:lpstr>
      <vt:lpstr>responsible_post</vt:lpstr>
      <vt:lpstr>SelectedRegion</vt:lpstr>
      <vt:lpstr>SelectedRegionColor</vt:lpstr>
      <vt:lpstr>source_of_funding</vt:lpstr>
      <vt:lpstr>strPublication</vt:lpstr>
      <vt:lpstr>TemlatesWork_Version</vt:lpstr>
      <vt:lpstr>Tfirst_index_for_price</vt:lpstr>
      <vt:lpstr>TSphere</vt:lpstr>
      <vt:lpstr>TSphere_full</vt:lpstr>
      <vt:lpstr>TSphere_trans</vt:lpstr>
      <vt:lpstr>unitHVS</vt:lpstr>
      <vt:lpstr>unitWARM</vt:lpstr>
      <vt:lpstr>valueSelectedRegion</vt:lpstr>
      <vt:lpstr>version</vt:lpstr>
      <vt:lpstr>Website_address_internet</vt:lpstr>
      <vt:lpstr>XML_MR_MO_OKTMO_LIST_TAG_NAMES</vt:lpstr>
      <vt:lpstr>XML_ORG_LIST_TAG_NAMES</vt:lpstr>
      <vt:lpstr>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(квартальные)</dc:title>
  <dc:subject>Показатели, подлежащие раскрытию в сфере теплоснабжения и сфере оказания услуг по передаче тепловой энергии (квартальные)</dc:subject>
  <dc:creator>--</dc:creator>
  <cp:lastModifiedBy> </cp:lastModifiedBy>
  <cp:lastPrinted>2012-03-15T05:07:15Z</cp:lastPrinted>
  <dcterms:created xsi:type="dcterms:W3CDTF">2004-05-21T07:18:45Z</dcterms:created>
  <dcterms:modified xsi:type="dcterms:W3CDTF">2017-10-03T12:25:30Z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JKH.OPEN.INFO.QUARTER.WARM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1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5.2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QUAR</vt:lpwstr>
  </property>
  <property fmtid="{D5CDD505-2E9C-101B-9397-08002B2CF9AE}" pid="22" name="TypePlanning">
    <vt:lpwstr>FACT</vt:lpwstr>
  </property>
  <property fmtid="{D5CDD505-2E9C-101B-9397-08002B2CF9AE}" pid="23" name="ProtectBook">
    <vt:i4>0</vt:i4>
  </property>
</Properties>
</file>