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5225" windowHeight="2550" tabRatio="861" firstSheet="1" activeTab="4"/>
  </bookViews>
  <sheets>
    <sheet name="modProv" sheetId="531" state="veryHidden" r:id="rId1"/>
    <sheet name="Инструкция" sheetId="525" r:id="rId2"/>
    <sheet name="Справочная информация" sheetId="524" r:id="rId3"/>
    <sheet name="Лог обновления" sheetId="429" state="veryHidden" r:id="rId4"/>
    <sheet name="Титульный" sheetId="437" r:id="rId5"/>
    <sheet name="Список ЦСГВС (не дифф)" sheetId="497" r:id="rId6"/>
    <sheet name="ЦСГВС доступ (не дифф)" sheetId="501" r:id="rId7"/>
    <sheet name="Список ЦСГВС (дифф)" sheetId="528" state="veryHidden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ЦСГВС (не дифф)'!$D$9:$M$13</definedName>
    <definedName name="checkCell_2">'ЦСГВС доступ (не дифф)'!$D$10:$F$16</definedName>
    <definedName name="checkCell_3">'Ссылки на публикации'!$D$11:$H$13</definedName>
    <definedName name="checkCell_4">'Список ЦСГВС (дифф)'!$D$9:$T$10</definedName>
    <definedName name="chkGetUpdatesValue">Инструкция!$AA$107</definedName>
    <definedName name="chkNoUpdatesValue">Инструкция!$AA$109</definedName>
    <definedName name="code">Инструкция!$B$2</definedName>
    <definedName name="count_refusal">'Список ЦСГВС (дифф)'!$P$9:$P$10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Титульный!$F$27</definedName>
    <definedName name="fil_flag">Титульный!$F$24</definedName>
    <definedName name="FirstLine">Инструкция!$A$6</definedName>
    <definedName name="flag_publication">Титульный!$F$11:$F$11</definedName>
    <definedName name="god">Титульный!$F$22</definedName>
    <definedName name="id_rate">Титульный!$F$15:$F$16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Титульный!$F$28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Инструкция!$70:$87</definedName>
    <definedName name="Instr_7">Инструкция!$88:$104</definedName>
    <definedName name="Instr_8">Инструкция!$105:$119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Титульный!$F$29</definedName>
    <definedName name="LIST_MR_MO_OKTMO">REESTR_MO!$A$2:$D$372</definedName>
    <definedName name="List02_p3">'ЦСГВС доступ (не дифф)'!$F$12</definedName>
    <definedName name="List02_p6">'ЦСГВС доступ (не дифф)'!$F$16</definedName>
    <definedName name="logical">TEHSHEET!$D$2:$D$3</definedName>
    <definedName name="mo_List01">'Список ЦСГВС (не дифф)'!$H$9:$H$13</definedName>
    <definedName name="mo_List04">'Список ЦСГВС (дифф)'!$H$9:$H$10</definedName>
    <definedName name="MONTH">TEHSHEET!$E$2:$E$13</definedName>
    <definedName name="mr_List01">'Список ЦСГВС (не дифф)'!$E$9:$E$13</definedName>
    <definedName name="mr_List04">'Список ЦСГВС (дифф)'!$E$9:$E$10</definedName>
    <definedName name="nameSource_strPublication_1">'Ссылки на публикации'!$F$12</definedName>
    <definedName name="org">Титульный!$F$26</definedName>
    <definedName name="Org_Address">Титульный!$F$34:$F$35</definedName>
    <definedName name="Org_buhg">Титульный!$F$42:$F$43</definedName>
    <definedName name="Org_main">Титульный!$F$38:$F$39</definedName>
    <definedName name="Org_otv_lico">Титульный!$F$46:$F$49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ЦСГВС (не дифф)'!$C$9:$C$13</definedName>
    <definedName name="pDel_List01_2">'Список ЦСГВС (не дифф)'!$F$9:$F$13</definedName>
    <definedName name="pDel_List01_3">'Список ЦСГВС (не дифф)'!$N$9:$N$13</definedName>
    <definedName name="pDel_List02_1">'ЦСГВС доступ (не дифф)'!$C$14:$C$15</definedName>
    <definedName name="pDel_List03">'Ссылки на публикации'!$C$11:$C$13</definedName>
    <definedName name="pDel_List04_1">'Список ЦСГВС (дифф)'!$C$9:$C$10</definedName>
    <definedName name="pDel_List04_2">'Список ЦСГВС (дифф)'!$F$9:$F$10</definedName>
    <definedName name="pDel_List04_3">'Список ЦСГВС (дифф)'!$K$9:$K$10</definedName>
    <definedName name="pDel_List04_4">'Список ЦСГВС (дифф)'!$Q$9:$Q$10</definedName>
    <definedName name="pIns_Comm">Комментарии!$E$13</definedName>
    <definedName name="pIns_List01_1">'Список ЦСГВС (не дифф)'!$E$13</definedName>
    <definedName name="pIns_List02_1">'ЦСГВС доступ (не дифф)'!$E$15</definedName>
    <definedName name="pIns_List03">'Ссылки на публикации'!$E$13</definedName>
    <definedName name="pIns_List04_1">'Список ЦСГВС (дифф)'!$E$10</definedName>
    <definedName name="prd2_q">Титульный!$F$21</definedName>
    <definedName name="PROT_22">P3_PROT_22,P4_PROT_22,P5_PROT_22</definedName>
    <definedName name="QUARTER">TEHSHEET!$F$2:$F$5</definedName>
    <definedName name="REESTR_ORG_RANGE">REESTR_ORG!$A$2:$L$192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nit">Титульный!$F$18</definedName>
    <definedName name="UpdStatus">Инструкция!$AA$1</definedName>
    <definedName name="vdet">Титульный!$F$31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52511"/>
</workbook>
</file>

<file path=xl/calcChain.xml><?xml version="1.0" encoding="utf-8"?>
<calcChain xmlns="http://schemas.openxmlformats.org/spreadsheetml/2006/main">
  <c r="E10" i="501" l="1"/>
  <c r="E11" i="501"/>
  <c r="E12" i="501"/>
  <c r="D5" i="501"/>
  <c r="D4" i="497"/>
  <c r="D4" i="528"/>
  <c r="E5" i="437"/>
  <c r="B5" i="525"/>
  <c r="T7" i="528"/>
  <c r="M7" i="497"/>
  <c r="C5" i="524"/>
  <c r="M7" i="528"/>
  <c r="L7" i="497"/>
  <c r="B6" i="513"/>
  <c r="E11" i="515"/>
  <c r="E12" i="528"/>
  <c r="E13" i="437"/>
  <c r="F74" i="525"/>
  <c r="D5" i="528"/>
  <c r="D18" i="471"/>
  <c r="D17" i="471"/>
  <c r="D12" i="515"/>
  <c r="D11" i="515"/>
  <c r="D6" i="515"/>
  <c r="D8" i="431"/>
  <c r="D6" i="501"/>
  <c r="D5" i="497"/>
  <c r="B3" i="525"/>
  <c r="B2" i="525"/>
  <c r="B2" i="524" l="1"/>
  <c r="F4" i="437"/>
</calcChain>
</file>

<file path=xl/comments1.xml><?xml version="1.0" encoding="utf-8"?>
<comments xmlns="http://schemas.openxmlformats.org/spreadsheetml/2006/main">
  <authors>
    <author>Анна Кропачева</author>
  </authors>
  <commentList>
    <comment ref="N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о подключении к централизованной системе горячего водоснабжения в течение квартала, шт.</t>
        </r>
      </text>
    </commen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о подключении к централизованной системе горячего водоснабжения течение квартала, шт.</t>
        </r>
      </text>
    </comment>
    <comment ref="P7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t>
        </r>
      </text>
    </comment>
  </commentList>
</comments>
</file>

<file path=xl/sharedStrings.xml><?xml version="1.0" encoding="utf-8"?>
<sst xmlns="http://schemas.openxmlformats.org/spreadsheetml/2006/main" count="3948" uniqueCount="1518">
  <si>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</si>
  <si>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</si>
  <si>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</si>
  <si>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</si>
  <si>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</si>
  <si>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</si>
  <si>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</si>
  <si>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</si>
  <si>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</si>
  <si>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</si>
  <si>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</si>
  <si>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</si>
  <si>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</si>
  <si>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</si>
  <si>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</si>
  <si>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</si>
  <si>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</si>
  <si>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</si>
  <si>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</si>
  <si>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</si>
  <si>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</si>
  <si>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</si>
  <si>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</si>
  <si>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</si>
  <si>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</si>
  <si>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</si>
  <si>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</si>
  <si>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</si>
  <si>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</si>
  <si>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</si>
  <si>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</si>
  <si>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</si>
  <si>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</si>
  <si>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</si>
  <si>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</si>
  <si>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</si>
  <si>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</si>
  <si>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</si>
  <si>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</si>
  <si>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</si>
  <si>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</si>
  <si>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</si>
  <si>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</si>
  <si>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</si>
  <si>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</si>
  <si>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</si>
  <si>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</si>
  <si>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</si>
  <si>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</si>
  <si>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</si>
  <si>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</si>
  <si>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</si>
  <si>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</si>
  <si>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</si>
  <si>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</si>
  <si>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</si>
  <si>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</si>
  <si>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</si>
  <si>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</si>
  <si>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</si>
  <si>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</si>
  <si>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</si>
  <si>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</si>
  <si>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</si>
  <si>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</si>
  <si>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</si>
  <si>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</si>
  <si>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</si>
  <si>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</si>
  <si>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</si>
  <si>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</si>
  <si>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</si>
  <si>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</si>
  <si>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</si>
  <si>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</si>
  <si>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</si>
  <si>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</si>
  <si>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</si>
  <si>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</si>
  <si>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</si>
  <si>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</si>
  <si>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</si>
  <si>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</si>
  <si>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</si>
  <si>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</si>
  <si>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</si>
  <si>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</si>
  <si>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</si>
  <si>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</si>
  <si>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</si>
  <si>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</si>
  <si>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</si>
  <si>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</si>
  <si>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</si>
  <si>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</si>
  <si>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</si>
  <si>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</si>
  <si>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</si>
  <si>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</si>
  <si>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</si>
  <si>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</si>
  <si>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</si>
  <si>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</si>
  <si>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</si>
  <si>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</si>
  <si>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</si>
  <si>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</si>
  <si>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</si>
  <si>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</si>
  <si>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</si>
  <si>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</si>
  <si>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</si>
  <si>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</si>
  <si>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</si>
  <si>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</si>
  <si>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</si>
  <si>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</si>
  <si>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</si>
  <si>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</si>
  <si>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</si>
  <si>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</si>
  <si>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</si>
  <si>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</si>
  <si>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</si>
  <si>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</si>
  <si>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</si>
  <si>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</si>
  <si>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</si>
  <si>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</si>
  <si>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</si>
  <si>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</si>
  <si>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</si>
  <si>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</si>
  <si>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</si>
  <si>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</si>
  <si>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</si>
  <si>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</si>
  <si>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</si>
  <si>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</si>
  <si>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</si>
  <si>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</si>
  <si>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</si>
  <si>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</si>
  <si>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</si>
  <si>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</si>
  <si>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</si>
  <si>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</si>
  <si>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</si>
  <si>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</si>
  <si>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</si>
  <si>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</si>
  <si>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</si>
  <si>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</si>
  <si>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</si>
  <si>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</si>
  <si>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</si>
  <si>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</si>
  <si>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</si>
  <si>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</si>
  <si>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</si>
  <si>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</si>
  <si>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</si>
  <si>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</si>
  <si>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</si>
  <si>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</si>
  <si>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</si>
  <si>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</si>
  <si>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</si>
  <si>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</si>
  <si>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</si>
  <si>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</si>
  <si>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</si>
  <si>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</si>
  <si>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</si>
  <si>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</si>
  <si>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</si>
  <si>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</si>
  <si>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</si>
  <si>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</si>
  <si>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</si>
  <si>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</si>
  <si>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</si>
  <si>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</si>
  <si>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</si>
  <si>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</si>
  <si>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</si>
  <si>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</si>
  <si>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</si>
  <si>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</si>
  <si>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</si>
  <si>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</si>
  <si>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</si>
  <si>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</si>
  <si>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</si>
  <si>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</si>
  <si>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</si>
  <si>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</si>
  <si>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</si>
  <si>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</si>
  <si>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</si>
  <si>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</si>
  <si>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</si>
  <si>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</si>
  <si>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</si>
  <si>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</si>
  <si>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</si>
  <si>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</si>
  <si>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</si>
  <si>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</si>
  <si>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</si>
  <si>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</si>
  <si>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</si>
  <si>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</si>
  <si>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</si>
  <si>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</si>
  <si>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</si>
  <si>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</si>
  <si>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</si>
  <si>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</si>
  <si>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</si>
  <si>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</si>
  <si>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</si>
  <si>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</si>
  <si>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</si>
  <si>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</si>
  <si>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</si>
  <si>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</si>
  <si>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</si>
  <si>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</si>
  <si>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</si>
  <si>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</si>
  <si>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</si>
  <si>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</si>
  <si>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</si>
  <si>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</si>
  <si>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</si>
  <si>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</si>
  <si>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</si>
  <si>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</si>
  <si>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</si>
  <si>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</si>
  <si>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</si>
  <si>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</si>
  <si>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</si>
  <si>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</si>
  <si>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</si>
  <si>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</si>
  <si>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</si>
  <si>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</si>
  <si>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</si>
  <si>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</si>
  <si>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</si>
  <si>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</si>
  <si>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</si>
  <si>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</si>
  <si>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</si>
  <si>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</si>
  <si>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</si>
  <si>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</si>
  <si>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</si>
  <si>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</si>
  <si>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Количество котельных и ЦТП по данному МО</t>
  </si>
  <si>
    <t>et_List01_2</t>
  </si>
  <si>
    <t>et_List01_3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</si>
  <si>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</si>
  <si>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</si>
  <si>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</si>
  <si>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</si>
  <si>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</si>
  <si>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</si>
  <si>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</si>
  <si>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Идентификатор тарифа</t>
  </si>
  <si>
    <t>Описание тарифа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</si>
  <si>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</si>
  <si>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Постановления N 6</t>
  </si>
  <si>
    <t>Приказом Федеральной службы по тарифам (ФСТ России) от 15 мая 2013 г. № 129 (зарегистрирован Минюстом России № 28876 от 25.06.2013) «Об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а также Правил заполнения таких форм»</t>
  </si>
  <si>
    <t>Полный текст Приказа № 129 на сайте ФСТ России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</si>
  <si>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</si>
  <si>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6.1</t>
  </si>
  <si>
    <t>Добавить централизованную систему</t>
  </si>
  <si>
    <t>Справочная информация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</si>
  <si>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</si>
  <si>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</si>
  <si>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</si>
  <si>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</si>
  <si>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</si>
  <si>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</si>
  <si>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</si>
  <si>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</si>
  <si>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</si>
  <si>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</si>
  <si>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</si>
  <si>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</si>
  <si>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</si>
  <si>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</si>
  <si>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</si>
  <si>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</si>
  <si>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</si>
  <si>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</si>
  <si>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</si>
  <si>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</si>
  <si>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</si>
  <si>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</si>
  <si>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</si>
  <si>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</si>
  <si>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</si>
  <si>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</si>
  <si>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</si>
  <si>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</si>
  <si>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</si>
  <si>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**</t>
  </si>
  <si>
    <t>Наименование может совпадать с описанием тарифа, указанным на листе 'Титульный'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</si>
  <si>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</si>
  <si>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</si>
  <si>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</si>
  <si>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</si>
  <si>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</si>
  <si>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</si>
  <si>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</si>
  <si>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</si>
  <si>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</si>
  <si>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</si>
  <si>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</si>
  <si>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</si>
  <si>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</si>
  <si>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</si>
  <si>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</si>
  <si>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</si>
  <si>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</si>
  <si>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</si>
  <si>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</si>
  <si>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</si>
  <si>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</si>
  <si>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</si>
  <si>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</si>
  <si>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</si>
  <si>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</si>
  <si>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</si>
  <si>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</si>
  <si>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</si>
  <si>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</si>
  <si>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</si>
  <si>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</si>
  <si>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</si>
  <si>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</si>
  <si>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</si>
  <si>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</si>
  <si>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</si>
  <si>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</si>
  <si>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</si>
  <si>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</si>
  <si>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</si>
  <si>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</si>
  <si>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</si>
  <si>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</si>
  <si>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</si>
  <si>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</si>
  <si>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</si>
  <si>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</si>
  <si>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</si>
  <si>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</si>
  <si>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</si>
  <si>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</si>
  <si>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</si>
  <si>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</si>
  <si>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</si>
  <si>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</si>
  <si>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</si>
  <si>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</si>
  <si>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</si>
  <si>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</si>
  <si>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</si>
  <si>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</si>
  <si>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</si>
  <si>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</si>
  <si>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</si>
  <si>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</si>
  <si>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</si>
  <si>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</si>
  <si>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</si>
  <si>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</si>
  <si>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</si>
  <si>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</si>
  <si>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</si>
  <si>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</si>
  <si>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</si>
  <si>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</si>
  <si>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</si>
  <si>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</si>
  <si>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</si>
  <si>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</si>
  <si>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</si>
  <si>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</si>
  <si>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</si>
  <si>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</si>
  <si>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</si>
  <si>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</si>
  <si>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</si>
  <si>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</si>
  <si>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</si>
  <si>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</si>
  <si>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</si>
  <si>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</si>
  <si>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</si>
  <si>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</si>
  <si>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</si>
  <si>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</si>
  <si>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</si>
  <si>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</si>
  <si>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</si>
  <si>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</si>
  <si>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</si>
  <si>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</si>
  <si>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</si>
  <si>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</si>
  <si>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ГВС</t>
  </si>
  <si>
    <t>GVS</t>
  </si>
  <si>
    <t>горячего водоснабжения</t>
  </si>
  <si>
    <t>JKH.OPEN.INFO.QUARTER.GVS</t>
  </si>
  <si>
    <t>Единица измерения объема оказываемых услуг</t>
  </si>
  <si>
    <t>Список ЦСГВС (не дифф)</t>
  </si>
  <si>
    <t>ЦСГВС доступ (не дифф)</t>
  </si>
  <si>
    <t>Список ЦСГВС (дифф)</t>
  </si>
  <si>
    <t>Справочно: количество выданных техусловий на подключение, шт.</t>
  </si>
  <si>
    <t>Проверка доступных обновлений...</t>
  </si>
  <si>
    <t>Информация</t>
  </si>
  <si>
    <t>Доступно обновление до версии 6.1.1</t>
  </si>
  <si>
    <t>Описание изменений: Версия 6.1.1 (для шаблонов версии 6.1)
1. корректировка проверки при сохранении корректности отчетного периода на листе "Титульный".</t>
  </si>
  <si>
    <t>Размер файла обновления: 281600 байт</t>
  </si>
  <si>
    <t>Подготовка к обновлению...</t>
  </si>
  <si>
    <t>Сохранение файла резервной копии: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</si>
  <si>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Резервная копия создана: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</si>
  <si>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Создание книги для установки обновлений...</t>
  </si>
  <si>
    <t>Файл обновления загружен: T:\Упр. рег. в сфере КК\Мониторинга и наблюдения в сфере КК отдел\@Общая\ЕИАС\!!!! Шаблоны РЕГИОНАЛЬНЫЕ\ГОТОВЫЕ ШАБЛОНЫ\Раскрытие информации\31.12.2013\Квартал\UPDATE.JKH.OPEN.INFO.QUARTER.GVS.TO.6.1.1.41.xls</t>
  </si>
  <si>
    <t>Версия шаблона 6.1.1 актуальна, обновление не требуется</t>
  </si>
  <si>
    <t>Доступно обновление до версии 6.1.2</t>
  </si>
  <si>
    <t>Описание изменений: Версия 6.1.2 (только(!!!) для шаблонов версии 6.1 и выше)
1. корректировка проверки при сохранении корректности отчетного периода на листе "Титульный".
2. добавление информации о соответствие форм приказа ФСТ России № 129 от 15 мая 2013 г. на соответствующих листах.
Если версия Вашего шаблона ниже 6.1, обратитесь к администратору Вашего субъекта РФ.</t>
  </si>
  <si>
    <t>Размер файла обновления: 285696 байт</t>
  </si>
  <si>
    <t>Сохранение файла резервной копии: C:\Работа\Стандарты раскрытия информации\ГВС\2014\JKH.OPEN.INFO.QUARTER.GVS_1 квартал 2014.BKP..xls</t>
  </si>
  <si>
    <t>Резервная копия создана: C:\Работа\Стандарты раскрытия информации\ГВС\2014\JKH.OPEN.INFO.QUARTER.GVS_1 квартал 2014.BKP..xls</t>
  </si>
  <si>
    <t>Файл обновления загружен: C:\Работа\Стандарты раскрытия информации\ГВС\2014\UPDATE.JKH.OPEN.INFO.QUARTER.GVS.TO.6.1.2.29.xls</t>
  </si>
  <si>
    <t>Приложение 1 к приказу ФСТ России от 15 мая 2013 г. N 129, Форма 1.8</t>
  </si>
  <si>
    <t>Обновление завершилось удачно! Шаблон JKH.OPEN.INFO.QUARTER.GVS_1 квартал 2014.xls сохранен под именем 'JKH.OPEN.INFO.QUARTER.GVS_1 квартал 2014(v6.1.2).xls'</t>
  </si>
  <si>
    <t>Киров</t>
  </si>
  <si>
    <t>33701000</t>
  </si>
  <si>
    <t>26923255</t>
  </si>
  <si>
    <t>ГАОУ СПО "Кировский государственный автодорожный техникум"</t>
  </si>
  <si>
    <t>4349003579</t>
  </si>
  <si>
    <t>434501001</t>
  </si>
  <si>
    <t>Оказание услуг в сфере горячего водоснабжения</t>
  </si>
  <si>
    <t>26357279</t>
  </si>
  <si>
    <t>ЗАО "Заречье"</t>
  </si>
  <si>
    <t>4348000230</t>
  </si>
  <si>
    <t>Слободской</t>
  </si>
  <si>
    <t>33713000</t>
  </si>
  <si>
    <t>26357252</t>
  </si>
  <si>
    <t>4343004720</t>
  </si>
  <si>
    <t>432901001</t>
  </si>
  <si>
    <t>Куменский муниципальный район</t>
  </si>
  <si>
    <t>33620000</t>
  </si>
  <si>
    <t>Поселок Нижнеивкино</t>
  </si>
  <si>
    <t>33620154</t>
  </si>
  <si>
    <t>26357091</t>
  </si>
  <si>
    <t>4314000305</t>
  </si>
  <si>
    <t>431401001</t>
  </si>
  <si>
    <t>26446378</t>
  </si>
  <si>
    <t>КОГБУЗ "Кировская областная больница восстановительного лечения"</t>
  </si>
  <si>
    <t>4314005254</t>
  </si>
  <si>
    <t>26493558</t>
  </si>
  <si>
    <t>Афанасьевский муниципальный район</t>
  </si>
  <si>
    <t>33603000</t>
  </si>
  <si>
    <t>Поселок Афанасьево</t>
  </si>
  <si>
    <t>33603151</t>
  </si>
  <si>
    <t>26372581</t>
  </si>
  <si>
    <t>МКП ЖКХ пгт. Афанасьево</t>
  </si>
  <si>
    <t>4302003020</t>
  </si>
  <si>
    <t>430201001</t>
  </si>
  <si>
    <t>26420931</t>
  </si>
  <si>
    <t>МУП "Водоканал"</t>
  </si>
  <si>
    <t>4345000249</t>
  </si>
  <si>
    <t>Поставка горячей воды</t>
  </si>
  <si>
    <t>Поселок Кумены</t>
  </si>
  <si>
    <t>33620151</t>
  </si>
  <si>
    <t>26446368</t>
  </si>
  <si>
    <t>МУП "Куменские тепловые системы"</t>
  </si>
  <si>
    <t>4314005173</t>
  </si>
  <si>
    <t>Уржумский муниципальный район</t>
  </si>
  <si>
    <t>33641000</t>
  </si>
  <si>
    <t>Город Уржум</t>
  </si>
  <si>
    <t>33641101</t>
  </si>
  <si>
    <t>26448836</t>
  </si>
  <si>
    <t>МУП "Теплосервис"</t>
  </si>
  <si>
    <t>4334006104</t>
  </si>
  <si>
    <t>433401001</t>
  </si>
  <si>
    <t>26357177</t>
  </si>
  <si>
    <t>4329007543</t>
  </si>
  <si>
    <t>Зуевский муниципальный район</t>
  </si>
  <si>
    <t>33614000</t>
  </si>
  <si>
    <t>Город Зуевка</t>
  </si>
  <si>
    <t>33614101</t>
  </si>
  <si>
    <t>26357064</t>
  </si>
  <si>
    <t>МУП ЖКХ "Газтепложилсервис"</t>
  </si>
  <si>
    <t>4309005308</t>
  </si>
  <si>
    <t>430901001</t>
  </si>
  <si>
    <t>Кирово-Чепецкий муниципальный район</t>
  </si>
  <si>
    <t>33618000</t>
  </si>
  <si>
    <t>Коныпское</t>
  </si>
  <si>
    <t>33618418</t>
  </si>
  <si>
    <t>26429903</t>
  </si>
  <si>
    <t>МУП ЖКХ "Конып"</t>
  </si>
  <si>
    <t>4312022504</t>
  </si>
  <si>
    <t>431201001</t>
  </si>
  <si>
    <t>Омутнинский муниципальный район</t>
  </si>
  <si>
    <t>33628000</t>
  </si>
  <si>
    <t>Поселок Песковка</t>
  </si>
  <si>
    <t>33628162</t>
  </si>
  <si>
    <t>432201001</t>
  </si>
  <si>
    <t>Верхнекамский муниципальный район</t>
  </si>
  <si>
    <t>33607000</t>
  </si>
  <si>
    <t>Поселок Светлополянск</t>
  </si>
  <si>
    <t>33607162</t>
  </si>
  <si>
    <t>Город Омутнинск</t>
  </si>
  <si>
    <t>33628101</t>
  </si>
  <si>
    <t>26372746</t>
  </si>
  <si>
    <t>МУП ЖКХ Омутнинского района</t>
  </si>
  <si>
    <t>4322000404</t>
  </si>
  <si>
    <t>Слободской муниципальный район</t>
  </si>
  <si>
    <t>33635000</t>
  </si>
  <si>
    <t>Ильинское</t>
  </si>
  <si>
    <t>33635416</t>
  </si>
  <si>
    <t>26442824</t>
  </si>
  <si>
    <t>4345230958</t>
  </si>
  <si>
    <t>26372878</t>
  </si>
  <si>
    <t>4345230965</t>
  </si>
  <si>
    <t>26319899</t>
  </si>
  <si>
    <t>ОАО "Коммунэнерго"</t>
  </si>
  <si>
    <t>4346011123</t>
  </si>
  <si>
    <t>26420983</t>
  </si>
  <si>
    <t>4345029946</t>
  </si>
  <si>
    <t>26357287</t>
  </si>
  <si>
    <t>4349006474</t>
  </si>
  <si>
    <t>Бобинское</t>
  </si>
  <si>
    <t>33635402</t>
  </si>
  <si>
    <t>26357171</t>
  </si>
  <si>
    <t>4329000724</t>
  </si>
  <si>
    <t>Оричевский муниципальный район</t>
  </si>
  <si>
    <t>33630000</t>
  </si>
  <si>
    <t>Суводское</t>
  </si>
  <si>
    <t>33630448</t>
  </si>
  <si>
    <t>26357146</t>
  </si>
  <si>
    <t>ООО "Бор"</t>
  </si>
  <si>
    <t>4324005060</t>
  </si>
  <si>
    <t>432401001</t>
  </si>
  <si>
    <t>Кирово-Чепецк</t>
  </si>
  <si>
    <t>33707000</t>
  </si>
  <si>
    <t>26445046</t>
  </si>
  <si>
    <t>ООО "Евро-строй"</t>
  </si>
  <si>
    <t>4345224312</t>
  </si>
  <si>
    <t>26442799</t>
  </si>
  <si>
    <t>ООО "ЖКО 1 Мая"</t>
  </si>
  <si>
    <t>4345139674</t>
  </si>
  <si>
    <t>Мокрецовское</t>
  </si>
  <si>
    <t>33618424</t>
  </si>
  <si>
    <t>26372652</t>
  </si>
  <si>
    <t>ООО "ЖКХ Гарант"</t>
  </si>
  <si>
    <t>4312042758</t>
  </si>
  <si>
    <t>Мурашинский муниципальный район</t>
  </si>
  <si>
    <t>33624000</t>
  </si>
  <si>
    <t>Мурашинское</t>
  </si>
  <si>
    <t>33624440</t>
  </si>
  <si>
    <t>27480427</t>
  </si>
  <si>
    <t>ООО "ЖКХ Октябрьский"</t>
  </si>
  <si>
    <t>4318004445</t>
  </si>
  <si>
    <t>431801001</t>
  </si>
  <si>
    <t>Чепецкое</t>
  </si>
  <si>
    <t>33618448</t>
  </si>
  <si>
    <t>26604437</t>
  </si>
  <si>
    <t>ООО "Жилстрой-сервис"</t>
  </si>
  <si>
    <t>4312032541</t>
  </si>
  <si>
    <t>26553613</t>
  </si>
  <si>
    <t>4345268905</t>
  </si>
  <si>
    <t>26444011</t>
  </si>
  <si>
    <t>ООО "Компания Кироввнешторг"</t>
  </si>
  <si>
    <t>4345003088</t>
  </si>
  <si>
    <t>26357264</t>
  </si>
  <si>
    <t>ООО "Лепсе-сеть"</t>
  </si>
  <si>
    <t>4345093540</t>
  </si>
  <si>
    <t>Вятские Поляны</t>
  </si>
  <si>
    <t>33704000</t>
  </si>
  <si>
    <t>26444343</t>
  </si>
  <si>
    <t>ООО "Малая энергетика"</t>
  </si>
  <si>
    <t>4307003697</t>
  </si>
  <si>
    <t>430701001</t>
  </si>
  <si>
    <t>Шиховское</t>
  </si>
  <si>
    <t>33635452</t>
  </si>
  <si>
    <t>26372798</t>
  </si>
  <si>
    <t>ООО "Многоотраслевое предприятие"</t>
  </si>
  <si>
    <t>4329011028</t>
  </si>
  <si>
    <t>28267478</t>
  </si>
  <si>
    <t>ООО "Санаторий "Лесная Новь" имени Ю.Ф. Янтарева"</t>
  </si>
  <si>
    <t>4314005945</t>
  </si>
  <si>
    <t>26357178</t>
  </si>
  <si>
    <t>ООО "Спичечная фабрика "Белка-Фаворит"</t>
  </si>
  <si>
    <t>4329015216</t>
  </si>
  <si>
    <t>Вятскополянский муниципальный район</t>
  </si>
  <si>
    <t>33610000</t>
  </si>
  <si>
    <t>Город Сосновка</t>
  </si>
  <si>
    <t>33610104</t>
  </si>
  <si>
    <t>26444341</t>
  </si>
  <si>
    <t>ООО "Стройсервис"</t>
  </si>
  <si>
    <t>4307010060</t>
  </si>
  <si>
    <t>Сунский муниципальный район</t>
  </si>
  <si>
    <t>33637000</t>
  </si>
  <si>
    <t>Поселок Суна</t>
  </si>
  <si>
    <t>33637151</t>
  </si>
  <si>
    <t>26357197</t>
  </si>
  <si>
    <t>ООО "Сунские коммунальные системы"</t>
  </si>
  <si>
    <t>4331001884</t>
  </si>
  <si>
    <t>433101001</t>
  </si>
  <si>
    <t>Подосиновский муниципальный район</t>
  </si>
  <si>
    <t>33632000</t>
  </si>
  <si>
    <t>Демьяновское городское поселение</t>
  </si>
  <si>
    <t>33632154</t>
  </si>
  <si>
    <t>28006999</t>
  </si>
  <si>
    <t>ООО "Тепловик"</t>
  </si>
  <si>
    <t>4326009574</t>
  </si>
  <si>
    <t>432601001</t>
  </si>
  <si>
    <t>Лузский муниципальный район</t>
  </si>
  <si>
    <t>33622000</t>
  </si>
  <si>
    <t>Город Луза</t>
  </si>
  <si>
    <t>33622101</t>
  </si>
  <si>
    <t>Опаринский муниципальный район</t>
  </si>
  <si>
    <t>33629000</t>
  </si>
  <si>
    <t>Заринское</t>
  </si>
  <si>
    <t>33629414</t>
  </si>
  <si>
    <t>26788486</t>
  </si>
  <si>
    <t>ООО «Коммунальная энергетика»</t>
  </si>
  <si>
    <t>4307008230</t>
  </si>
  <si>
    <t>Котельничский муниципальный район</t>
  </si>
  <si>
    <t>33619000</t>
  </si>
  <si>
    <t>Юбилейное</t>
  </si>
  <si>
    <t>33619448</t>
  </si>
  <si>
    <t>431301001</t>
  </si>
  <si>
    <t>28143813</t>
  </si>
  <si>
    <t>ООО «Производственный комплекс»</t>
  </si>
  <si>
    <t>4345348050</t>
  </si>
  <si>
    <t>Мирнинское</t>
  </si>
  <si>
    <t>33630154</t>
  </si>
  <si>
    <t>Кстининское</t>
  </si>
  <si>
    <t>33618420</t>
  </si>
  <si>
    <t>26372648</t>
  </si>
  <si>
    <t>ООО ЖКХ "Кстинино"</t>
  </si>
  <si>
    <t>4312029080</t>
  </si>
  <si>
    <t>Торфяное</t>
  </si>
  <si>
    <t>33630450</t>
  </si>
  <si>
    <t>26424561</t>
  </si>
  <si>
    <t>4324050175</t>
  </si>
  <si>
    <t>Лугоболотное</t>
  </si>
  <si>
    <t>33630426</t>
  </si>
  <si>
    <t>26813760</t>
  </si>
  <si>
    <t>ООО ЖКХ "Юбилейный"</t>
  </si>
  <si>
    <t>4324007412</t>
  </si>
  <si>
    <t>Пасеговское</t>
  </si>
  <si>
    <t>33618428</t>
  </si>
  <si>
    <t>26372654</t>
  </si>
  <si>
    <t>4312035888</t>
  </si>
  <si>
    <t>28428037</t>
  </si>
  <si>
    <t>ООО Теплоснабжающая компания</t>
  </si>
  <si>
    <t>4345337919</t>
  </si>
  <si>
    <t>Поселок Оричи</t>
  </si>
  <si>
    <t>33630151</t>
  </si>
  <si>
    <t>26446696</t>
  </si>
  <si>
    <t>Оричевское МУПП ЖКХ "Коммунсервис"</t>
  </si>
  <si>
    <t>4324049317</t>
  </si>
  <si>
    <t>26791544</t>
  </si>
  <si>
    <t>7724729390</t>
  </si>
  <si>
    <t>432443001</t>
  </si>
  <si>
    <t>Кучелаповское</t>
  </si>
  <si>
    <t>33630424</t>
  </si>
  <si>
    <t>26550298</t>
  </si>
  <si>
    <t>7703715816</t>
  </si>
  <si>
    <t>7714783092</t>
  </si>
  <si>
    <t>HOT_VS</t>
  </si>
  <si>
    <t>Арбажский муниципальный район</t>
  </si>
  <si>
    <t>33602000</t>
  </si>
  <si>
    <t>Арбажское</t>
  </si>
  <si>
    <t>33602151</t>
  </si>
  <si>
    <t>Верхотульское</t>
  </si>
  <si>
    <t>33602416</t>
  </si>
  <si>
    <t>Корминское</t>
  </si>
  <si>
    <t>33602424</t>
  </si>
  <si>
    <t>Сорвижское</t>
  </si>
  <si>
    <t>33602440</t>
  </si>
  <si>
    <t>Шембетское</t>
  </si>
  <si>
    <t>33602452</t>
  </si>
  <si>
    <t>Бисеровское</t>
  </si>
  <si>
    <t>33603412</t>
  </si>
  <si>
    <t>Борское</t>
  </si>
  <si>
    <t>33603416</t>
  </si>
  <si>
    <t>Гординское</t>
  </si>
  <si>
    <t>33603428</t>
  </si>
  <si>
    <t>Ичетовкинское</t>
  </si>
  <si>
    <t>33603404</t>
  </si>
  <si>
    <t>Лыткинское</t>
  </si>
  <si>
    <t>33603448</t>
  </si>
  <si>
    <t>Пашинское</t>
  </si>
  <si>
    <t>33603456</t>
  </si>
  <si>
    <t>Белохолуницкий муниципальный район</t>
  </si>
  <si>
    <t>33605000</t>
  </si>
  <si>
    <t>Быдановское</t>
  </si>
  <si>
    <t>33605408</t>
  </si>
  <si>
    <t>Всехсвятское</t>
  </si>
  <si>
    <t>33605420</t>
  </si>
  <si>
    <t>Город Белая Холуница</t>
  </si>
  <si>
    <t>33605101</t>
  </si>
  <si>
    <t>Гуренское</t>
  </si>
  <si>
    <t>33605422</t>
  </si>
  <si>
    <t>Дубровское</t>
  </si>
  <si>
    <t>33605423</t>
  </si>
  <si>
    <t>Климковское</t>
  </si>
  <si>
    <t>33605428</t>
  </si>
  <si>
    <t>Подрезчихинское</t>
  </si>
  <si>
    <t>33605436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</si>
  <si>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</si>
  <si>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</si>
  <si>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</si>
  <si>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</si>
  <si>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</si>
  <si>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</si>
  <si>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</si>
  <si>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</si>
  <si>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</si>
  <si>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</si>
  <si>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Ошланское</t>
  </si>
  <si>
    <t>33606412</t>
  </si>
  <si>
    <t>Поселок Богородское</t>
  </si>
  <si>
    <t>33606151</t>
  </si>
  <si>
    <t>Город Кирс</t>
  </si>
  <si>
    <t>33607101</t>
  </si>
  <si>
    <t>Кайское</t>
  </si>
  <si>
    <t>33607420</t>
  </si>
  <si>
    <t>Камское</t>
  </si>
  <si>
    <t>33607424</t>
  </si>
  <si>
    <t>Лойнское</t>
  </si>
  <si>
    <t>33607428</t>
  </si>
  <si>
    <t>Поселок Лесной</t>
  </si>
  <si>
    <t>33607154</t>
  </si>
  <si>
    <t>Поселок Рудничный</t>
  </si>
  <si>
    <t>33607160</t>
  </si>
  <si>
    <t>Созимское</t>
  </si>
  <si>
    <t>33607434</t>
  </si>
  <si>
    <t>Чусовского</t>
  </si>
  <si>
    <t>33607436</t>
  </si>
  <si>
    <t>Верхошижемский муниципальный район</t>
  </si>
  <si>
    <t>33608000</t>
  </si>
  <si>
    <t>Зоновское</t>
  </si>
  <si>
    <t>33608416</t>
  </si>
  <si>
    <t>Калачиговское</t>
  </si>
  <si>
    <t>33608418</t>
  </si>
  <si>
    <t>Косинское</t>
  </si>
  <si>
    <t>33608420</t>
  </si>
  <si>
    <t>Мякишинское</t>
  </si>
  <si>
    <t>33608424</t>
  </si>
  <si>
    <t>Поселок Верхошижемье</t>
  </si>
  <si>
    <t>33608151</t>
  </si>
  <si>
    <t>Пунгинское</t>
  </si>
  <si>
    <t>33608428</t>
  </si>
  <si>
    <t>Среднеивкинское</t>
  </si>
  <si>
    <t>33608432</t>
  </si>
  <si>
    <t>Сырдинское</t>
  </si>
  <si>
    <t>33608436</t>
  </si>
  <si>
    <t>Угорское</t>
  </si>
  <si>
    <t>33608440</t>
  </si>
  <si>
    <t>Гремячевское</t>
  </si>
  <si>
    <t>33610404</t>
  </si>
  <si>
    <t>Ершовское</t>
  </si>
  <si>
    <t>33610406</t>
  </si>
  <si>
    <t>Кулыжское</t>
  </si>
  <si>
    <t>33610408</t>
  </si>
  <si>
    <t>Новобурецкое</t>
  </si>
  <si>
    <t>33610410</t>
  </si>
  <si>
    <t>Омгинское</t>
  </si>
  <si>
    <t>33610412</t>
  </si>
  <si>
    <t>Поселок Красная Поляна</t>
  </si>
  <si>
    <t>33610154</t>
  </si>
  <si>
    <t>Слудское</t>
  </si>
  <si>
    <t>33610416</t>
  </si>
  <si>
    <t>Среднетойменское</t>
  </si>
  <si>
    <t>33610420</t>
  </si>
  <si>
    <t>Среднешунское</t>
  </si>
  <si>
    <t>33610424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</si>
  <si>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</si>
  <si>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</si>
  <si>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</si>
  <si>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</si>
  <si>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</si>
  <si>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</si>
  <si>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</si>
  <si>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</si>
  <si>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</si>
  <si>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</si>
  <si>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Вонданское</t>
  </si>
  <si>
    <t>33612416</t>
  </si>
  <si>
    <t>Кобрское</t>
  </si>
  <si>
    <t>33612432</t>
  </si>
  <si>
    <t>Лузянское</t>
  </si>
  <si>
    <t>33612440</t>
  </si>
  <si>
    <t>Пиксурское</t>
  </si>
  <si>
    <t>33612408</t>
  </si>
  <si>
    <t>Поселок Даровской</t>
  </si>
  <si>
    <t>33612151</t>
  </si>
  <si>
    <t>ЗАТО Первомайский</t>
  </si>
  <si>
    <t>33787000</t>
  </si>
  <si>
    <t>Зуевское</t>
  </si>
  <si>
    <t>33614408</t>
  </si>
  <si>
    <t>Кордяжское</t>
  </si>
  <si>
    <t>33614412</t>
  </si>
  <si>
    <t>33614154</t>
  </si>
  <si>
    <t>Мухинское</t>
  </si>
  <si>
    <t>33614424</t>
  </si>
  <si>
    <t>Октябрьское</t>
  </si>
  <si>
    <t>33614428</t>
  </si>
  <si>
    <t>Сезеневское</t>
  </si>
  <si>
    <t>33614436</t>
  </si>
  <si>
    <t>Семушинское</t>
  </si>
  <si>
    <t>33614442</t>
  </si>
  <si>
    <t>Соколовское</t>
  </si>
  <si>
    <t>33614443</t>
  </si>
  <si>
    <t>Сунское</t>
  </si>
  <si>
    <t>33614448</t>
  </si>
  <si>
    <t>33614453</t>
  </si>
  <si>
    <t>Кикнурский муниципальный район</t>
  </si>
  <si>
    <t>33616000</t>
  </si>
  <si>
    <t>Ваштрангское</t>
  </si>
  <si>
    <t>33616408</t>
  </si>
  <si>
    <t>Кокшагское</t>
  </si>
  <si>
    <t>33616414</t>
  </si>
  <si>
    <t>Поселок Кикнур</t>
  </si>
  <si>
    <t>33616151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</si>
  <si>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</si>
  <si>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</si>
  <si>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</si>
  <si>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</si>
  <si>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</si>
  <si>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</si>
  <si>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</si>
  <si>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</si>
  <si>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Кильмезский муниципальный район</t>
  </si>
  <si>
    <t>33617000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</si>
  <si>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</si>
  <si>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</si>
  <si>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</si>
  <si>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</si>
  <si>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</si>
  <si>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</si>
  <si>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</si>
  <si>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</si>
  <si>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Зимнякское</t>
  </si>
  <si>
    <t>33617418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</si>
  <si>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</si>
  <si>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</si>
  <si>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</si>
  <si>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</si>
  <si>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</si>
  <si>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</si>
  <si>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Поселок Кильмезь</t>
  </si>
  <si>
    <t>33617151</t>
  </si>
  <si>
    <t>Рыбно-Ватажское</t>
  </si>
  <si>
    <t>33617444</t>
  </si>
  <si>
    <t>Селинское</t>
  </si>
  <si>
    <t>33617448</t>
  </si>
  <si>
    <t>Чернушское</t>
  </si>
  <si>
    <t>33617456</t>
  </si>
  <si>
    <t>Бурмакинское</t>
  </si>
  <si>
    <t>33618408</t>
  </si>
  <si>
    <t>33618432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</si>
  <si>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</si>
  <si>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</si>
  <si>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</si>
  <si>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</si>
  <si>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</si>
  <si>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</si>
  <si>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</si>
  <si>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</si>
  <si>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</si>
  <si>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</si>
  <si>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Чувашевское</t>
  </si>
  <si>
    <t>33618452</t>
  </si>
  <si>
    <t>Котельнич</t>
  </si>
  <si>
    <t>33710000</t>
  </si>
  <si>
    <t>Александровское</t>
  </si>
  <si>
    <t>33619464</t>
  </si>
  <si>
    <t>Биртяевское</t>
  </si>
  <si>
    <t>33619404</t>
  </si>
  <si>
    <t>Вишкильское</t>
  </si>
  <si>
    <t>33619432</t>
  </si>
  <si>
    <t>Ежихинское</t>
  </si>
  <si>
    <t>33619416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</si>
  <si>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</si>
  <si>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</si>
  <si>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</si>
  <si>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</si>
  <si>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</si>
  <si>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</si>
  <si>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Котельничское</t>
  </si>
  <si>
    <t>33619456</t>
  </si>
  <si>
    <t>Красногорское</t>
  </si>
  <si>
    <t>33619488</t>
  </si>
  <si>
    <t>Макарьевское</t>
  </si>
  <si>
    <t>33619460</t>
  </si>
  <si>
    <t>Молотниковское</t>
  </si>
  <si>
    <t>33619436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</si>
  <si>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</si>
  <si>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</si>
  <si>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</si>
  <si>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</si>
  <si>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</si>
  <si>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</si>
  <si>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</si>
  <si>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</si>
  <si>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</si>
  <si>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</si>
  <si>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</si>
  <si>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</si>
  <si>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Чистопольское</t>
  </si>
  <si>
    <t>33619490</t>
  </si>
  <si>
    <t>Юрьевское</t>
  </si>
  <si>
    <t>33619494</t>
  </si>
  <si>
    <t>Березниковское</t>
  </si>
  <si>
    <t>33620408</t>
  </si>
  <si>
    <t>Большеперелазское</t>
  </si>
  <si>
    <t>33620440</t>
  </si>
  <si>
    <t>Верхобыстрицкое</t>
  </si>
  <si>
    <t>33620416</t>
  </si>
  <si>
    <t>Вичевское</t>
  </si>
  <si>
    <t>33620420</t>
  </si>
  <si>
    <t>Вожгальское</t>
  </si>
  <si>
    <t>33620421</t>
  </si>
  <si>
    <t>Кумёнское</t>
  </si>
  <si>
    <t>33620428</t>
  </si>
  <si>
    <t>Речное</t>
  </si>
  <si>
    <t>33620444</t>
  </si>
  <si>
    <t>Лебяжский муниципальный район</t>
  </si>
  <si>
    <t>33621000</t>
  </si>
  <si>
    <t>Ветошкинское</t>
  </si>
  <si>
    <t>33621412</t>
  </si>
  <si>
    <t>Лажское</t>
  </si>
  <si>
    <t>33621444</t>
  </si>
  <si>
    <t>Михеевское</t>
  </si>
  <si>
    <t>33621404</t>
  </si>
  <si>
    <t>Поселок Лебяжье</t>
  </si>
  <si>
    <t>33621151</t>
  </si>
  <si>
    <t>Папуловское</t>
  </si>
  <si>
    <t>33622428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</si>
  <si>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</si>
  <si>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</si>
  <si>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</si>
  <si>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</si>
  <si>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</si>
  <si>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</si>
  <si>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Арыкское</t>
  </si>
  <si>
    <t>33623408</t>
  </si>
  <si>
    <t>Большекитякское</t>
  </si>
  <si>
    <t>33623412</t>
  </si>
  <si>
    <t>Город Малмыж</t>
  </si>
  <si>
    <t>33623101</t>
  </si>
  <si>
    <t>Каксинвайское</t>
  </si>
  <si>
    <t>33623424</t>
  </si>
  <si>
    <t>Калининское</t>
  </si>
  <si>
    <t>33623428</t>
  </si>
  <si>
    <t>Константиновское</t>
  </si>
  <si>
    <t>33623432</t>
  </si>
  <si>
    <t>Мари-Малмыжское</t>
  </si>
  <si>
    <t>33623436</t>
  </si>
  <si>
    <t>Мелетское</t>
  </si>
  <si>
    <t>33623440</t>
  </si>
  <si>
    <t>Новосмаильское</t>
  </si>
  <si>
    <t>33623444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</si>
  <si>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</si>
  <si>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</si>
  <si>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</si>
  <si>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</si>
  <si>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</si>
  <si>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</si>
  <si>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</si>
  <si>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</si>
  <si>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</si>
  <si>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</si>
  <si>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</si>
  <si>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</si>
  <si>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Старотушкинское</t>
  </si>
  <si>
    <t>33623472</t>
  </si>
  <si>
    <t>Тат-Верх-Гоньбинское</t>
  </si>
  <si>
    <t>33623476</t>
  </si>
  <si>
    <t>Город Мураши</t>
  </si>
  <si>
    <t>33624101</t>
  </si>
  <si>
    <t>Нагорский муниципальный район</t>
  </si>
  <si>
    <t>33625000</t>
  </si>
  <si>
    <t>Кобринское</t>
  </si>
  <si>
    <t>33625416</t>
  </si>
  <si>
    <t>Метелевское</t>
  </si>
  <si>
    <t>33625424</t>
  </si>
  <si>
    <t>Мулинское</t>
  </si>
  <si>
    <t>33625428</t>
  </si>
  <si>
    <t>Поселок Нагорск</t>
  </si>
  <si>
    <t>33625151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</si>
  <si>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</si>
  <si>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</si>
  <si>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</si>
  <si>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</si>
  <si>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</si>
  <si>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</si>
  <si>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</si>
  <si>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</si>
  <si>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33626412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</si>
  <si>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</si>
  <si>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</si>
  <si>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</si>
  <si>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</si>
  <si>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</si>
  <si>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</si>
  <si>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</si>
  <si>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</si>
  <si>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Красноярское</t>
  </si>
  <si>
    <t>33627418</t>
  </si>
  <si>
    <t>Кырчанское</t>
  </si>
  <si>
    <t>33627420</t>
  </si>
  <si>
    <t>Лудянское</t>
  </si>
  <si>
    <t>33627428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</si>
  <si>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</si>
  <si>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</si>
  <si>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</si>
  <si>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</si>
  <si>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</si>
  <si>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</si>
  <si>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Рябиновское</t>
  </si>
  <si>
    <t>33627432</t>
  </si>
  <si>
    <t>Татауровское</t>
  </si>
  <si>
    <t>33627452</t>
  </si>
  <si>
    <t>Шварихинское</t>
  </si>
  <si>
    <t>33627456</t>
  </si>
  <si>
    <t>Белореченское</t>
  </si>
  <si>
    <t>33628410</t>
  </si>
  <si>
    <t>Вятское</t>
  </si>
  <si>
    <t>33628412</t>
  </si>
  <si>
    <t>Залазнинское</t>
  </si>
  <si>
    <t>33628420</t>
  </si>
  <si>
    <t>Леснополянское</t>
  </si>
  <si>
    <t>33628424</t>
  </si>
  <si>
    <t>Поселок Восточный</t>
  </si>
  <si>
    <t>33628155</t>
  </si>
  <si>
    <t>Чернохолуницкое</t>
  </si>
  <si>
    <t>33628430</t>
  </si>
  <si>
    <t>Шахровское</t>
  </si>
  <si>
    <t>33628432</t>
  </si>
  <si>
    <t>Альмежское</t>
  </si>
  <si>
    <t>33629404</t>
  </si>
  <si>
    <t>Вазюкское</t>
  </si>
  <si>
    <t>33629408</t>
  </si>
  <si>
    <t>Маромицкое</t>
  </si>
  <si>
    <t>33629424</t>
  </si>
  <si>
    <t>Моломский</t>
  </si>
  <si>
    <t>33629428</t>
  </si>
  <si>
    <t>Поселок Опарино</t>
  </si>
  <si>
    <t>33629151</t>
  </si>
  <si>
    <t>33629434</t>
  </si>
  <si>
    <t>Стрельское</t>
  </si>
  <si>
    <t>33629435</t>
  </si>
  <si>
    <t>Адышевское</t>
  </si>
  <si>
    <t>33630404</t>
  </si>
  <si>
    <t>Быстрицкое</t>
  </si>
  <si>
    <t>33630406</t>
  </si>
  <si>
    <t>Гарское</t>
  </si>
  <si>
    <t>33630412</t>
  </si>
  <si>
    <t>Истобенское</t>
  </si>
  <si>
    <t>33630416</t>
  </si>
  <si>
    <t>Коршикское</t>
  </si>
  <si>
    <t>33630420</t>
  </si>
  <si>
    <t>Пищальское</t>
  </si>
  <si>
    <t>33630436</t>
  </si>
  <si>
    <t>Поселок Левинцы</t>
  </si>
  <si>
    <t>33630153</t>
  </si>
  <si>
    <t>Поселок Стрижи</t>
  </si>
  <si>
    <t>33630157</t>
  </si>
  <si>
    <t>Пустощенское</t>
  </si>
  <si>
    <t>33630440</t>
  </si>
  <si>
    <t>Спас-Талицкое</t>
  </si>
  <si>
    <t>33630444</t>
  </si>
  <si>
    <t>Усовское</t>
  </si>
  <si>
    <t>33630452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</si>
  <si>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</si>
  <si>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</si>
  <si>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</si>
  <si>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</si>
  <si>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</si>
  <si>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</si>
  <si>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Орловское сельское поселение</t>
  </si>
  <si>
    <t>33645425</t>
  </si>
  <si>
    <t>Пижанский муниципальный район</t>
  </si>
  <si>
    <t>33631000</t>
  </si>
  <si>
    <t>Ахмановское</t>
  </si>
  <si>
    <t>33631404</t>
  </si>
  <si>
    <t>Безводнинское</t>
  </si>
  <si>
    <t>33631408</t>
  </si>
  <si>
    <t>Войское</t>
  </si>
  <si>
    <t>33631412</t>
  </si>
  <si>
    <t>Ижевское</t>
  </si>
  <si>
    <t>33631416</t>
  </si>
  <si>
    <t>Обуховское</t>
  </si>
  <si>
    <t>33631436</t>
  </si>
  <si>
    <t>Пижанское</t>
  </si>
  <si>
    <t>33631151</t>
  </si>
  <si>
    <t>Пинюгское городское поселение</t>
  </si>
  <si>
    <t>33632157</t>
  </si>
  <si>
    <t>Подосиновское городское поселение</t>
  </si>
  <si>
    <t>33632151</t>
  </si>
  <si>
    <t>Пушемское</t>
  </si>
  <si>
    <t>33632424</t>
  </si>
  <si>
    <t>Утмановское</t>
  </si>
  <si>
    <t>33632428</t>
  </si>
  <si>
    <t>Яхреньгское</t>
  </si>
  <si>
    <t>33632440</t>
  </si>
  <si>
    <t>Санчурский муниципальный район</t>
  </si>
  <si>
    <t>33633000</t>
  </si>
  <si>
    <t>Городищенское</t>
  </si>
  <si>
    <t>33633418</t>
  </si>
  <si>
    <t>Корляковское</t>
  </si>
  <si>
    <t>33633432</t>
  </si>
  <si>
    <t>Люмпанурское</t>
  </si>
  <si>
    <t>33633444</t>
  </si>
  <si>
    <t>Матвинурское</t>
  </si>
  <si>
    <t>33633448</t>
  </si>
  <si>
    <t>Поселок Санчурск</t>
  </si>
  <si>
    <t>33633151</t>
  </si>
  <si>
    <t>Сметанинское</t>
  </si>
  <si>
    <t>33633452</t>
  </si>
  <si>
    <t>Шишовское</t>
  </si>
  <si>
    <t>33633456</t>
  </si>
  <si>
    <t>Свечинский муниципальный район</t>
  </si>
  <si>
    <t>33634000</t>
  </si>
  <si>
    <t>Поселок Свеча</t>
  </si>
  <si>
    <t>33634151</t>
  </si>
  <si>
    <t>Свечинское</t>
  </si>
  <si>
    <t>33634428</t>
  </si>
  <si>
    <t>Денисовское</t>
  </si>
  <si>
    <t>33635404</t>
  </si>
  <si>
    <t>Закаринское</t>
  </si>
  <si>
    <t>33635412</t>
  </si>
  <si>
    <t>Каринское</t>
  </si>
  <si>
    <t>33635424</t>
  </si>
  <si>
    <t>Ленинское</t>
  </si>
  <si>
    <t>33635432</t>
  </si>
  <si>
    <t>Озерницкий</t>
  </si>
  <si>
    <t>33635436</t>
  </si>
  <si>
    <t>33635440</t>
  </si>
  <si>
    <t>Поселок Вахруши</t>
  </si>
  <si>
    <t>33635153</t>
  </si>
  <si>
    <t>Светозаревское</t>
  </si>
  <si>
    <t>33635446</t>
  </si>
  <si>
    <t>Стуловское</t>
  </si>
  <si>
    <t>33635456</t>
  </si>
  <si>
    <t>Шестаковское</t>
  </si>
  <si>
    <t>33635460</t>
  </si>
  <si>
    <t>Советский муниципальный район</t>
  </si>
  <si>
    <t>33636000</t>
  </si>
  <si>
    <t>Город Советск</t>
  </si>
  <si>
    <t>33636101</t>
  </si>
  <si>
    <t>Греховское</t>
  </si>
  <si>
    <t>33636460</t>
  </si>
  <si>
    <t>Зашижемское</t>
  </si>
  <si>
    <t>33636420</t>
  </si>
  <si>
    <t>33636424</t>
  </si>
  <si>
    <t>Кичминское</t>
  </si>
  <si>
    <t>33636428</t>
  </si>
  <si>
    <t>Колянурское</t>
  </si>
  <si>
    <t>33636436</t>
  </si>
  <si>
    <t>Лесниковское</t>
  </si>
  <si>
    <t>33636440</t>
  </si>
  <si>
    <t>Лошкаринский</t>
  </si>
  <si>
    <t>33636444</t>
  </si>
  <si>
    <t>Мокинское</t>
  </si>
  <si>
    <t>33636448</t>
  </si>
  <si>
    <t>Прозоровское</t>
  </si>
  <si>
    <t>33636456</t>
  </si>
  <si>
    <t>Родыгинское</t>
  </si>
  <si>
    <t>33636464</t>
  </si>
  <si>
    <t>Большевитское</t>
  </si>
  <si>
    <t>33637428</t>
  </si>
  <si>
    <t>Кокуйское</t>
  </si>
  <si>
    <t>33637406</t>
  </si>
  <si>
    <t>Курчумское</t>
  </si>
  <si>
    <t>33637412</t>
  </si>
  <si>
    <t>Тужинский муниципальный район</t>
  </si>
  <si>
    <t>33638000</t>
  </si>
  <si>
    <t>Грековское</t>
  </si>
  <si>
    <t>33638416</t>
  </si>
  <si>
    <t>Михайловское</t>
  </si>
  <si>
    <t>33638428</t>
  </si>
  <si>
    <t>Ныровское</t>
  </si>
  <si>
    <t>33638436</t>
  </si>
  <si>
    <t>Пачинское</t>
  </si>
  <si>
    <t>33638440</t>
  </si>
  <si>
    <t>Поселок Тужа</t>
  </si>
  <si>
    <t>33638151</t>
  </si>
  <si>
    <t>Унинский муниципальный район</t>
  </si>
  <si>
    <t>33640000</t>
  </si>
  <si>
    <t>Астраханское</t>
  </si>
  <si>
    <t>33640402</t>
  </si>
  <si>
    <t>Елганское</t>
  </si>
  <si>
    <t>33640412</t>
  </si>
  <si>
    <t>Канахинское</t>
  </si>
  <si>
    <t>33640414</t>
  </si>
  <si>
    <t>Комаровское</t>
  </si>
  <si>
    <t>33640420</t>
  </si>
  <si>
    <t>Малополомское</t>
  </si>
  <si>
    <t>33640424</t>
  </si>
  <si>
    <t>Порезское</t>
  </si>
  <si>
    <t>33640428</t>
  </si>
  <si>
    <t>Поселок Уни</t>
  </si>
  <si>
    <t>33640151</t>
  </si>
  <si>
    <t>Сардыкское</t>
  </si>
  <si>
    <t>33640436</t>
  </si>
  <si>
    <t>Сосновское</t>
  </si>
  <si>
    <t>33640440</t>
  </si>
  <si>
    <t>Байсинское</t>
  </si>
  <si>
    <t>33641408</t>
  </si>
  <si>
    <t>Большеройское</t>
  </si>
  <si>
    <t>33641416</t>
  </si>
  <si>
    <t>Буйское</t>
  </si>
  <si>
    <t>33641420</t>
  </si>
  <si>
    <t>Донауровское</t>
  </si>
  <si>
    <t>33641480</t>
  </si>
  <si>
    <t>Лазаревское</t>
  </si>
  <si>
    <t>33641432</t>
  </si>
  <si>
    <t>Лопьяльское</t>
  </si>
  <si>
    <t>33641440</t>
  </si>
  <si>
    <t>Петровское</t>
  </si>
  <si>
    <t>33641452</t>
  </si>
  <si>
    <t>Пиляндышевское</t>
  </si>
  <si>
    <t>33641456</t>
  </si>
  <si>
    <t>Рублевское</t>
  </si>
  <si>
    <t>33641464</t>
  </si>
  <si>
    <t>Русско-Турекское</t>
  </si>
  <si>
    <t>33641472</t>
  </si>
  <si>
    <t>Савиновское</t>
  </si>
  <si>
    <t>33641476</t>
  </si>
  <si>
    <t>Уржумское</t>
  </si>
  <si>
    <t>33641424</t>
  </si>
  <si>
    <t>Шурминское</t>
  </si>
  <si>
    <t>33641492</t>
  </si>
  <si>
    <t>Фаленский муниципальный район</t>
  </si>
  <si>
    <t>33643000</t>
  </si>
  <si>
    <t>Верхосунское</t>
  </si>
  <si>
    <t>33643416</t>
  </si>
  <si>
    <t>Левановское</t>
  </si>
  <si>
    <t>33643424</t>
  </si>
  <si>
    <t>Медвеженское</t>
  </si>
  <si>
    <t>33643428</t>
  </si>
  <si>
    <t>Петруненское</t>
  </si>
  <si>
    <t>33643444</t>
  </si>
  <si>
    <t>33643448</t>
  </si>
  <si>
    <t>Поселок Фаленки</t>
  </si>
  <si>
    <t>33643151</t>
  </si>
  <si>
    <t>Талицкое</t>
  </si>
  <si>
    <t>33643456</t>
  </si>
  <si>
    <t>Шабалинский муниципальный район</t>
  </si>
  <si>
    <t>33647000</t>
  </si>
  <si>
    <t>Высокораменское</t>
  </si>
  <si>
    <t>33647412</t>
  </si>
  <si>
    <t>Гостовское</t>
  </si>
  <si>
    <t>33647416</t>
  </si>
  <si>
    <t>Новотроицкое</t>
  </si>
  <si>
    <t>33647448</t>
  </si>
  <si>
    <t>Поселок Ленинское</t>
  </si>
  <si>
    <t>33647151</t>
  </si>
  <si>
    <t>Черновское</t>
  </si>
  <si>
    <t>33647474</t>
  </si>
  <si>
    <t>Юрьянский муниципальный район</t>
  </si>
  <si>
    <t>33649000</t>
  </si>
  <si>
    <t>Великорецкое</t>
  </si>
  <si>
    <t>33649416</t>
  </si>
  <si>
    <t>Верховинское</t>
  </si>
  <si>
    <t>33649420</t>
  </si>
  <si>
    <t>Гирсовское</t>
  </si>
  <si>
    <t>33649430</t>
  </si>
  <si>
    <t>Загарское</t>
  </si>
  <si>
    <t>33649432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</si>
  <si>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</si>
  <si>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</si>
  <si>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</si>
  <si>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</si>
  <si>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</si>
  <si>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</si>
  <si>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</si>
  <si>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</si>
  <si>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Поселок Юрья</t>
  </si>
  <si>
    <t>33649151</t>
  </si>
  <si>
    <t>Яранский муниципальный район</t>
  </si>
  <si>
    <t>33650000</t>
  </si>
  <si>
    <t>Город Яранск</t>
  </si>
  <si>
    <t>33650101</t>
  </si>
  <si>
    <t>Знаменское</t>
  </si>
  <si>
    <t>33650412</t>
  </si>
  <si>
    <t>Кугальское</t>
  </si>
  <si>
    <t>33650424</t>
  </si>
  <si>
    <t>Кугушерское</t>
  </si>
  <si>
    <t>33650426</t>
  </si>
  <si>
    <t>Никольское</t>
  </si>
  <si>
    <t>33650440</t>
  </si>
  <si>
    <t>Никулятское</t>
  </si>
  <si>
    <t>33650448</t>
  </si>
  <si>
    <t>Опытнопольское</t>
  </si>
  <si>
    <t>33650452</t>
  </si>
  <si>
    <t>Салобелякское</t>
  </si>
  <si>
    <t>33650468</t>
  </si>
  <si>
    <t>Сердежское</t>
  </si>
  <si>
    <t>33650472</t>
  </si>
  <si>
    <t>Шкаланское</t>
  </si>
  <si>
    <t>33650480</t>
  </si>
  <si>
    <t>610002, г.Киров, ул.Ленина,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</si>
  <si>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</si>
  <si>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</si>
  <si>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</si>
  <si>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</si>
  <si>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</si>
  <si>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</si>
  <si>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kte.smirnova@mail.ru</t>
  </si>
  <si>
    <t>О</t>
  </si>
  <si>
    <t>х</t>
  </si>
  <si>
    <t>Версия шаблона 6.1.2 актуальна, обновление не требуется</t>
  </si>
  <si>
    <t>4345393078</t>
  </si>
  <si>
    <t>28752208</t>
  </si>
  <si>
    <t>ООО «ЖКХ УЮТ»</t>
  </si>
  <si>
    <t>4312149532</t>
  </si>
  <si>
    <t>28273788</t>
  </si>
  <si>
    <t>ООО «Зуевский механический завод»</t>
  </si>
  <si>
    <t>4309000170</t>
  </si>
  <si>
    <t>28752119</t>
  </si>
  <si>
    <t>ООО «СЭТ»</t>
  </si>
  <si>
    <t>4345388705</t>
  </si>
  <si>
    <t>28752135</t>
  </si>
  <si>
    <t>ООО «ЦРП г. Слободского»</t>
  </si>
  <si>
    <t>4345113468</t>
  </si>
  <si>
    <t>28812258</t>
  </si>
  <si>
    <t>ООО ТК "Теплосервис"</t>
  </si>
  <si>
    <t>4324008261</t>
  </si>
  <si>
    <t>АО "Красный якорь"</t>
  </si>
  <si>
    <t>ЗАО "Санаторий Нижне-Ивкино"</t>
  </si>
  <si>
    <t>ООО "Газпром теплоэнерго Киров"</t>
  </si>
  <si>
    <t>33624435</t>
  </si>
  <si>
    <t>28822111</t>
  </si>
  <si>
    <t>ООО "Матрица"</t>
  </si>
  <si>
    <t>4345110918</t>
  </si>
  <si>
    <t>28829707</t>
  </si>
  <si>
    <t>ООО Инвестиционная компания «Развитие»</t>
  </si>
  <si>
    <t>4318004163</t>
  </si>
  <si>
    <t>(8332) 41-72-88</t>
  </si>
  <si>
    <t>771701001</t>
  </si>
  <si>
    <t>26357286</t>
  </si>
  <si>
    <t>ЗАО "Сувенир"</t>
  </si>
  <si>
    <t>4349004854</t>
  </si>
  <si>
    <t>26357176</t>
  </si>
  <si>
    <t>4329004750</t>
  </si>
  <si>
    <t>28823233</t>
  </si>
  <si>
    <t>ООО "Развитие"</t>
  </si>
  <si>
    <t>4345398407</t>
  </si>
  <si>
    <t>26357049</t>
  </si>
  <si>
    <t>4307006916</t>
  </si>
  <si>
    <t>27567057</t>
  </si>
  <si>
    <t>Акционерное общество "Ремонтно-эксплуатационное управление" филиал "Екатеринбургский", г. Екатеринбург</t>
  </si>
  <si>
    <t>667243001</t>
  </si>
  <si>
    <t>26653992</t>
  </si>
  <si>
    <t>КОГУП "Облкоммунсервис"</t>
  </si>
  <si>
    <t>4346041093</t>
  </si>
  <si>
    <t>26557617</t>
  </si>
  <si>
    <t>ООО «Управление недвижимостью и Домами»</t>
  </si>
  <si>
    <t>4345232948</t>
  </si>
  <si>
    <t>26560525</t>
  </si>
  <si>
    <t>5116000922</t>
  </si>
  <si>
    <t>511601001</t>
  </si>
  <si>
    <t>29648223</t>
  </si>
  <si>
    <t>МУП Коммунальные Энергетические Системы "Энерго"</t>
  </si>
  <si>
    <t>4340000559</t>
  </si>
  <si>
    <t>28872002</t>
  </si>
  <si>
    <t>ООО "Индикон"</t>
  </si>
  <si>
    <t>4312147302</t>
  </si>
  <si>
    <t>29648357</t>
  </si>
  <si>
    <t>ООО ТК "Теплосервис Плюс"</t>
  </si>
  <si>
    <t>4324008448</t>
  </si>
  <si>
    <t>Санаторий "Сосновый бор" - филиал АО "РЖД-ЗДОРОВЬЕ"</t>
  </si>
  <si>
    <t>432443002</t>
  </si>
  <si>
    <t>АО "ГУ ЖКХ"</t>
  </si>
  <si>
    <t>30407160</t>
  </si>
  <si>
    <t>183845001</t>
  </si>
  <si>
    <t>30357030</t>
  </si>
  <si>
    <t>МУП "ЖКХ Юбилейного сельского поселения"</t>
  </si>
  <si>
    <t>4313010558</t>
  </si>
  <si>
    <t>ООО "Пасегово"</t>
  </si>
  <si>
    <t>30389414</t>
  </si>
  <si>
    <t>ООО «Расчетная компания»</t>
  </si>
  <si>
    <t>4345431164</t>
  </si>
  <si>
    <t>30389739</t>
  </si>
  <si>
    <t>ООО «Тепловые системы»</t>
  </si>
  <si>
    <t>4345431460</t>
  </si>
  <si>
    <t>Оричевское</t>
  </si>
  <si>
    <t>Нет доступных обновлений для шаблона с кодом JKH.OPEN.INFO.QUARTER.GVS!</t>
  </si>
  <si>
    <t>30837207</t>
  </si>
  <si>
    <t>КОГКУСО "Верхошижемский психоневрологический интернат"</t>
  </si>
  <si>
    <t>4306001217</t>
  </si>
  <si>
    <t>430601001</t>
  </si>
  <si>
    <t>26419273</t>
  </si>
  <si>
    <t>ООО "УК "Вятжилсервис"</t>
  </si>
  <si>
    <t>4307007839</t>
  </si>
  <si>
    <t>26357235</t>
  </si>
  <si>
    <t>ФГКУ комбинат "Сокол"</t>
  </si>
  <si>
    <t>4340000171</t>
  </si>
  <si>
    <t>33614458</t>
  </si>
  <si>
    <t>Кикнурское</t>
  </si>
  <si>
    <t>33616438</t>
  </si>
  <si>
    <t>АО "Кировская теплоснабжающая компания"</t>
  </si>
  <si>
    <t>АО "Кировские коммунальные системы"</t>
  </si>
  <si>
    <t>АО "Ново-Вятка"</t>
  </si>
  <si>
    <t>АО "Нововятский лесоперерабатывающий комбинат"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</si>
  <si>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</si>
  <si>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</si>
  <si>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</si>
  <si>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</si>
  <si>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КОГБУЗ "Кировская областная клиническая психиатрическая больница им. Академика В.М. Бехтерева"</t>
  </si>
  <si>
    <t>27546869</t>
  </si>
  <si>
    <t>ООО "Клад"</t>
  </si>
  <si>
    <t>4345014724</t>
  </si>
  <si>
    <t>30827840</t>
  </si>
  <si>
    <t>ООО "Промсервис"</t>
  </si>
  <si>
    <t>4312122788</t>
  </si>
  <si>
    <t>26444942</t>
  </si>
  <si>
    <t>ООО "Радужнинская ТГК"</t>
  </si>
  <si>
    <t>4345247415</t>
  </si>
  <si>
    <t>30802153</t>
  </si>
  <si>
    <t>ООО "Теплогенерирующая компания"</t>
  </si>
  <si>
    <t>4345394473</t>
  </si>
  <si>
    <t>30903763</t>
  </si>
  <si>
    <t>ФГБУ "ЦЖКУ" МИНОБОРОНЫ РОССИИ</t>
  </si>
  <si>
    <t>7729314745</t>
  </si>
  <si>
    <t>770101001</t>
  </si>
  <si>
    <t>30914574</t>
  </si>
  <si>
    <t>ФГБУ "ЦЖКУ" МИНОБОРОНЫ РОССИИ (по ЦВО)</t>
  </si>
  <si>
    <t>667043001</t>
  </si>
  <si>
    <t>30344907</t>
  </si>
  <si>
    <t>ООО "ПетрА"</t>
  </si>
  <si>
    <t>4345382830</t>
  </si>
  <si>
    <t>30919164</t>
  </si>
  <si>
    <t>ООО "Гарант"</t>
  </si>
  <si>
    <t>4312152359</t>
  </si>
  <si>
    <t>30388651</t>
  </si>
  <si>
    <t>ООО "СтройЖилКомплект"</t>
  </si>
  <si>
    <t>4345216431</t>
  </si>
  <si>
    <t>26357079</t>
  </si>
  <si>
    <t>СПК "Путь Ленина"</t>
  </si>
  <si>
    <t>4313000052</t>
  </si>
  <si>
    <t>26357096</t>
  </si>
  <si>
    <t>ОАО "Санаторий "Лесная Новь" им.Ю.Ф.Янтарева"</t>
  </si>
  <si>
    <t>4314002849</t>
  </si>
  <si>
    <t>26590393</t>
  </si>
  <si>
    <t>ООО "Теплоэнергетик"</t>
  </si>
  <si>
    <t>4316005179</t>
  </si>
  <si>
    <t>431601001</t>
  </si>
  <si>
    <t>28424380</t>
  </si>
  <si>
    <t>4316005059</t>
  </si>
  <si>
    <t>30840436</t>
  </si>
  <si>
    <t>Администрация Савальского сельского поселения</t>
  </si>
  <si>
    <t>4317005573</t>
  </si>
  <si>
    <t>431700100</t>
  </si>
  <si>
    <t>26446569</t>
  </si>
  <si>
    <t>ООО "Тепловые сети"</t>
  </si>
  <si>
    <t>4318004244</t>
  </si>
  <si>
    <t>26653310</t>
  </si>
  <si>
    <t>ООО "Теплоинвест+"</t>
  </si>
  <si>
    <t>4318004371</t>
  </si>
  <si>
    <t>ООО "ЖКХ Торфяное"</t>
  </si>
  <si>
    <t>Лёвинское</t>
  </si>
  <si>
    <t>26357150</t>
  </si>
  <si>
    <t>МП ЖКХ "Юбилейный"</t>
  </si>
  <si>
    <t>4324050390</t>
  </si>
  <si>
    <t>"Войсковая часть 21228" ФБУ - войсковая часть 70855</t>
  </si>
  <si>
    <t>27632970</t>
  </si>
  <si>
    <t>ООО «Теплосистема»</t>
  </si>
  <si>
    <t>4324049388</t>
  </si>
  <si>
    <t>26424663</t>
  </si>
  <si>
    <t>ООО "Подосиновец тепловодосервис"</t>
  </si>
  <si>
    <t>4326009373</t>
  </si>
  <si>
    <t>26444020</t>
  </si>
  <si>
    <t>МУП "Управляющая компания "Демьянка"</t>
  </si>
  <si>
    <t>4329012462</t>
  </si>
  <si>
    <t>26553841</t>
  </si>
  <si>
    <t>ОАО "Коммунэнерго" - Слободское ПКиТС</t>
  </si>
  <si>
    <t>432902001</t>
  </si>
  <si>
    <t>АО "Санаторий Митино"</t>
  </si>
  <si>
    <t>30803414</t>
  </si>
  <si>
    <t>МУП ЖКХ "Запад"</t>
  </si>
  <si>
    <t>4329018545</t>
  </si>
  <si>
    <t>МП ЖКХ п. Вахруши</t>
  </si>
  <si>
    <t>26448027</t>
  </si>
  <si>
    <t>МУП ЖКХ с.Ильинское</t>
  </si>
  <si>
    <t>4329013650</t>
  </si>
  <si>
    <t>26357173</t>
  </si>
  <si>
    <t>КОГБУСО "Подлевский психоневрологический интернат"</t>
  </si>
  <si>
    <t>4329002908</t>
  </si>
  <si>
    <t>28546138</t>
  </si>
  <si>
    <t>КОГКУСО"Советский психоневрологический интернат"</t>
  </si>
  <si>
    <t>4330001514</t>
  </si>
  <si>
    <t>433001001</t>
  </si>
  <si>
    <t>30478529</t>
  </si>
  <si>
    <t>Кировское областное государственное автономное учреждение социального обслуживания "Русско-Турекский психоневрологический интернат"</t>
  </si>
  <si>
    <t>4334002639</t>
  </si>
  <si>
    <t>26357229</t>
  </si>
  <si>
    <t>ООО "Рассвет"</t>
  </si>
  <si>
    <t>4339000378</t>
  </si>
  <si>
    <t>433901001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</si>
</sst>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8"/>
      <color rgb="FFFF000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2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1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0" fillId="6" borderId="0" applyNumberFormat="0" applyBorder="0" applyAlignment="0">
      <alignment horizontal="left" vertical="center"/>
    </xf>
    <xf numFmtId="0" fontId="50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7" fillId="0" borderId="0"/>
    <xf numFmtId="0" fontId="47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59" applyNumberFormat="0" applyFill="0" applyAlignment="0" applyProtection="0"/>
    <xf numFmtId="0" fontId="63" fillId="0" borderId="60" applyNumberFormat="0" applyFill="0" applyAlignment="0" applyProtection="0"/>
    <xf numFmtId="0" fontId="64" fillId="0" borderId="61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2" applyNumberFormat="0" applyAlignment="0" applyProtection="0"/>
    <xf numFmtId="0" fontId="69" fillId="19" borderId="63" applyNumberFormat="0" applyAlignment="0" applyProtection="0"/>
    <xf numFmtId="0" fontId="70" fillId="0" borderId="64" applyNumberFormat="0" applyFill="0" applyAlignment="0" applyProtection="0"/>
    <xf numFmtId="0" fontId="71" fillId="20" borderId="65" applyNumberFormat="0" applyAlignment="0" applyProtection="0"/>
    <xf numFmtId="0" fontId="72" fillId="0" borderId="0" applyNumberFormat="0" applyFill="0" applyBorder="0" applyAlignment="0" applyProtection="0"/>
    <xf numFmtId="0" fontId="5" fillId="21" borderId="66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7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4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5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4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6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3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4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5" xfId="0" applyFont="1" applyFill="1" applyBorder="1" applyAlignment="1" applyProtection="1">
      <alignment horizontal="center" vertical="center"/>
    </xf>
    <xf numFmtId="49" fontId="32" fillId="15" borderId="36" xfId="0" applyFont="1" applyFill="1" applyBorder="1" applyAlignment="1" applyProtection="1">
      <alignment horizontal="left" vertical="center" indent="1"/>
    </xf>
    <xf numFmtId="49" fontId="32" fillId="15" borderId="55" xfId="0" applyFont="1" applyFill="1" applyBorder="1" applyAlignment="1" applyProtection="1">
      <alignment horizontal="left" vertical="center"/>
    </xf>
    <xf numFmtId="49" fontId="32" fillId="15" borderId="55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6" xfId="0" applyFont="1" applyFill="1" applyBorder="1" applyAlignment="1" applyProtection="1">
      <alignment horizontal="left" vertical="center"/>
    </xf>
    <xf numFmtId="0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0" xfId="66" applyFont="1" applyFill="1" applyAlignment="1" applyProtection="1">
      <alignment horizontal="right" vertical="center" wrapText="1"/>
    </xf>
    <xf numFmtId="0" fontId="43" fillId="0" borderId="0" xfId="0" applyNumberFormat="1" applyFont="1" applyAlignment="1">
      <alignment horizontal="left" vertical="center" wrapText="1"/>
    </xf>
    <xf numFmtId="0" fontId="5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vertical="top" wrapText="1" indent="1"/>
    </xf>
    <xf numFmtId="0" fontId="5" fillId="0" borderId="0" xfId="0" applyNumberFormat="1" applyFont="1" applyAlignment="1">
      <alignment horizontal="left" vertical="top" wrapText="1" indent="2"/>
    </xf>
    <xf numFmtId="0" fontId="55" fillId="0" borderId="0" xfId="0" applyNumberFormat="1" applyFont="1" applyAlignment="1">
      <alignment horizontal="left" wrapText="1" indent="1"/>
    </xf>
    <xf numFmtId="0" fontId="0" fillId="0" borderId="0" xfId="0" quotePrefix="1" applyNumberFormat="1" applyAlignment="1">
      <alignment horizontal="left" vertical="top" wrapText="1" indent="3"/>
    </xf>
    <xf numFmtId="49" fontId="43" fillId="11" borderId="8" xfId="49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0" fontId="1" fillId="0" borderId="0" xfId="47" applyProtection="1"/>
    <xf numFmtId="0" fontId="58" fillId="8" borderId="0" xfId="66" applyFont="1" applyFill="1" applyBorder="1" applyAlignment="1" applyProtection="1">
      <alignment horizontal="right" vertical="center" wrapText="1"/>
    </xf>
    <xf numFmtId="0" fontId="8" fillId="8" borderId="0" xfId="66" applyFont="1" applyFill="1" applyBorder="1" applyAlignment="1" applyProtection="1">
      <alignment horizontal="right" vertical="center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6" applyNumberFormat="1" applyFont="1" applyFill="1" applyBorder="1" applyAlignment="1" applyProtection="1">
      <alignment horizontal="left" vertical="center" wrapText="1"/>
      <protection locked="0"/>
    </xf>
    <xf numFmtId="0" fontId="59" fillId="0" borderId="0" xfId="28" applyFont="1" applyBorder="1" applyAlignment="1" applyProtection="1">
      <alignment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9" fillId="0" borderId="0" xfId="32" applyNumberFormat="1" applyFont="1" applyFill="1" applyBorder="1" applyAlignment="1" applyProtection="1">
      <alignment horizontal="left" vertical="center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8" borderId="0" xfId="53" applyFont="1" applyFill="1" applyBorder="1" applyAlignment="1">
      <alignment horizontal="justify" vertical="justify" wrapText="1"/>
    </xf>
    <xf numFmtId="0" fontId="43" fillId="8" borderId="0" xfId="53" applyNumberFormat="1" applyFont="1" applyFill="1" applyBorder="1" applyAlignment="1">
      <alignment horizontal="justify" vertical="top" wrapText="1"/>
    </xf>
    <xf numFmtId="49" fontId="0" fillId="0" borderId="0" xfId="0" applyBorder="1">
      <alignment vertical="top"/>
    </xf>
    <xf numFmtId="0" fontId="44" fillId="8" borderId="0" xfId="53" applyNumberFormat="1" applyFont="1" applyFill="1" applyBorder="1" applyAlignment="1">
      <alignment horizontal="left" vertical="center" wrapText="1"/>
    </xf>
    <xf numFmtId="0" fontId="14" fillId="0" borderId="0" xfId="60" applyFont="1" applyBorder="1" applyAlignment="1">
      <alignment wrapText="1"/>
    </xf>
    <xf numFmtId="49" fontId="14" fillId="8" borderId="0" xfId="53" applyFont="1" applyFill="1" applyBorder="1" applyAlignment="1">
      <alignment horizontal="left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7" fillId="0" borderId="0" xfId="0" applyFont="1" applyAlignment="1">
      <alignment horizontal="left" vertical="top"/>
    </xf>
    <xf numFmtId="0" fontId="43" fillId="8" borderId="0" xfId="53" applyNumberFormat="1" applyFont="1" applyFill="1" applyBorder="1" applyAlignment="1">
      <alignment horizontal="justify" vertical="center" wrapText="1"/>
    </xf>
    <xf numFmtId="49" fontId="49" fillId="0" borderId="0" xfId="32" applyNumberFormat="1" applyFont="1" applyFill="1" applyBorder="1" applyAlignment="1" applyProtection="1">
      <alignment horizontal="left" vertical="top" wrapText="1"/>
    </xf>
    <xf numFmtId="49" fontId="14" fillId="8" borderId="37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37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49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8" fillId="13" borderId="40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18" fillId="0" borderId="56" xfId="67" applyFont="1" applyBorder="1" applyAlignment="1">
      <alignment horizontal="center" vertical="center" wrapText="1"/>
    </xf>
    <xf numFmtId="0" fontId="18" fillId="0" borderId="57" xfId="36" applyFont="1" applyFill="1" applyBorder="1" applyAlignment="1" applyProtection="1">
      <alignment horizontal="center" vertical="center" wrapText="1"/>
    </xf>
    <xf numFmtId="0" fontId="5" fillId="0" borderId="58" xfId="36" applyFont="1" applyFill="1" applyBorder="1" applyAlignment="1" applyProtection="1">
      <alignment horizontal="center" vertical="center" wrapText="1"/>
    </xf>
    <xf numFmtId="49" fontId="60" fillId="0" borderId="0" xfId="0" applyFont="1" applyAlignment="1">
      <alignment horizontal="left" vertical="top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32" fillId="15" borderId="36" xfId="0" applyFont="1" applyFill="1" applyBorder="1" applyAlignment="1" applyProtection="1">
      <alignment horizontal="left" vertical="center"/>
    </xf>
    <xf numFmtId="49" fontId="32" fillId="15" borderId="42" xfId="0" applyFont="1" applyFill="1" applyBorder="1" applyAlignment="1" applyProtection="1">
      <alignment horizontal="left" vertical="center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60" fillId="0" borderId="0" xfId="0" applyFont="1" applyBorder="1" applyAlignment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0" fontId="0" fillId="0" borderId="0" xfId="66" applyFont="1" applyFill="1" applyAlignment="1" applyProtection="1">
      <alignment horizontal="left" vertical="top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3" xfId="67" applyFont="1" applyBorder="1" applyAlignment="1">
      <alignment horizontal="center" vertical="center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90" builtinId="30" hidden="1"/>
    <cellStyle name="20% — акцент2" xfId="94" builtinId="34" hidden="1"/>
    <cellStyle name="20% — акцент3" xfId="98" builtinId="38" hidden="1"/>
    <cellStyle name="20% — акцент4" xfId="102" builtinId="42" hidden="1"/>
    <cellStyle name="20% — акцент5" xfId="106" builtinId="46" hidden="1"/>
    <cellStyle name="20% — акцент6" xfId="110" builtinId="50" hidden="1"/>
    <cellStyle name="40% — акцент1" xfId="91" builtinId="31" hidden="1"/>
    <cellStyle name="40% — акцент2" xfId="95" builtinId="35" hidden="1"/>
    <cellStyle name="40% — акцент3" xfId="99" builtinId="39" hidden="1"/>
    <cellStyle name="40% — акцент4" xfId="103" builtinId="43" hidden="1"/>
    <cellStyle name="40% — акцент5" xfId="107" builtinId="47" hidden="1"/>
    <cellStyle name="40% — акцент6" xfId="111" builtinId="51" hidden="1"/>
    <cellStyle name="60% — акцент1" xfId="92" builtinId="32" hidden="1"/>
    <cellStyle name="60% — акцент2" xfId="96" builtinId="36" hidden="1"/>
    <cellStyle name="60% — акцент3" xfId="100" builtinId="40" hidden="1"/>
    <cellStyle name="60% — акцент4" xfId="104" builtinId="44" hidden="1"/>
    <cellStyle name="60% — акцент5" xfId="108" builtinId="48" hidden="1"/>
    <cellStyle name="60% —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118</xdr:row>
      <xdr:rowOff>130175</xdr:rowOff>
    </xdr:from>
    <xdr:to>
      <xdr:col>3</xdr:col>
      <xdr:colOff>0</xdr:colOff>
      <xdr:row>120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117</xdr:row>
      <xdr:rowOff>47625</xdr:rowOff>
    </xdr:from>
    <xdr:to>
      <xdr:col>3</xdr:col>
      <xdr:colOff>0</xdr:colOff>
      <xdr:row>118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114</xdr:row>
      <xdr:rowOff>155575</xdr:rowOff>
    </xdr:from>
    <xdr:to>
      <xdr:col>3</xdr:col>
      <xdr:colOff>0</xdr:colOff>
      <xdr:row>117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73025</xdr:rowOff>
    </xdr:from>
    <xdr:to>
      <xdr:col>3</xdr:col>
      <xdr:colOff>0</xdr:colOff>
      <xdr:row>114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109</xdr:row>
      <xdr:rowOff>180975</xdr:rowOff>
    </xdr:from>
    <xdr:to>
      <xdr:col>3</xdr:col>
      <xdr:colOff>0</xdr:colOff>
      <xdr:row>112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98425</xdr:rowOff>
    </xdr:from>
    <xdr:to>
      <xdr:col>3</xdr:col>
      <xdr:colOff>0</xdr:colOff>
      <xdr:row>109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15875</xdr:rowOff>
    </xdr:from>
    <xdr:to>
      <xdr:col>3</xdr:col>
      <xdr:colOff>0</xdr:colOff>
      <xdr:row>107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110</xdr:row>
      <xdr:rowOff>114299</xdr:rowOff>
    </xdr:from>
    <xdr:to>
      <xdr:col>9</xdr:col>
      <xdr:colOff>181724</xdr:colOff>
      <xdr:row>112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110</xdr:row>
      <xdr:rowOff>114300</xdr:rowOff>
    </xdr:from>
    <xdr:to>
      <xdr:col>15</xdr:col>
      <xdr:colOff>105525</xdr:colOff>
      <xdr:row>112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56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57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57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105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104</xdr:row>
      <xdr:rowOff>314325</xdr:rowOff>
    </xdr:to>
    <xdr:pic macro="[0]!Instruction.BlockClick">
      <xdr:nvPicPr>
        <xdr:cNvPr id="22657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47625</xdr:rowOff>
    </xdr:from>
    <xdr:to>
      <xdr:col>1</xdr:col>
      <xdr:colOff>428625</xdr:colOff>
      <xdr:row>107</xdr:row>
      <xdr:rowOff>57150</xdr:rowOff>
    </xdr:to>
    <xdr:pic macro="[0]!Instruction.BlockClick">
      <xdr:nvPicPr>
        <xdr:cNvPr id="22657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107</xdr:row>
      <xdr:rowOff>133350</xdr:rowOff>
    </xdr:from>
    <xdr:to>
      <xdr:col>1</xdr:col>
      <xdr:colOff>428625</xdr:colOff>
      <xdr:row>109</xdr:row>
      <xdr:rowOff>152400</xdr:rowOff>
    </xdr:to>
    <xdr:pic macro="[0]!Instruction.BlockClick">
      <xdr:nvPicPr>
        <xdr:cNvPr id="22657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38100</xdr:rowOff>
    </xdr:from>
    <xdr:to>
      <xdr:col>1</xdr:col>
      <xdr:colOff>428625</xdr:colOff>
      <xdr:row>112</xdr:row>
      <xdr:rowOff>57150</xdr:rowOff>
    </xdr:to>
    <xdr:pic macro="[0]!Instruction.BlockClick">
      <xdr:nvPicPr>
        <xdr:cNvPr id="22657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112</xdr:row>
      <xdr:rowOff>123825</xdr:rowOff>
    </xdr:from>
    <xdr:to>
      <xdr:col>1</xdr:col>
      <xdr:colOff>428625</xdr:colOff>
      <xdr:row>114</xdr:row>
      <xdr:rowOff>123825</xdr:rowOff>
    </xdr:to>
    <xdr:pic macro="[0]!Instruction.BlockClick">
      <xdr:nvPicPr>
        <xdr:cNvPr id="22657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115</xdr:row>
      <xdr:rowOff>28575</xdr:rowOff>
    </xdr:from>
    <xdr:to>
      <xdr:col>1</xdr:col>
      <xdr:colOff>447675</xdr:colOff>
      <xdr:row>117</xdr:row>
      <xdr:rowOff>28575</xdr:rowOff>
    </xdr:to>
    <xdr:pic macro="[0]!Instruction.BlockClick">
      <xdr:nvPicPr>
        <xdr:cNvPr id="22657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117</xdr:row>
      <xdr:rowOff>123825</xdr:rowOff>
    </xdr:from>
    <xdr:to>
      <xdr:col>1</xdr:col>
      <xdr:colOff>457200</xdr:colOff>
      <xdr:row>118</xdr:row>
      <xdr:rowOff>104775</xdr:rowOff>
    </xdr:to>
    <xdr:pic macro="[0]!Instruction.BlockClick">
      <xdr:nvPicPr>
        <xdr:cNvPr id="22657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265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265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118</xdr:row>
      <xdr:rowOff>161925</xdr:rowOff>
    </xdr:from>
    <xdr:to>
      <xdr:col>1</xdr:col>
      <xdr:colOff>447675</xdr:colOff>
      <xdr:row>120</xdr:row>
      <xdr:rowOff>19050</xdr:rowOff>
    </xdr:to>
    <xdr:pic macro="[0]!Instruction.BlockClick">
      <xdr:nvPicPr>
        <xdr:cNvPr id="22658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658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658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658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658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110</xdr:row>
      <xdr:rowOff>104775</xdr:rowOff>
    </xdr:from>
    <xdr:to>
      <xdr:col>5</xdr:col>
      <xdr:colOff>180975</xdr:colOff>
      <xdr:row>112</xdr:row>
      <xdr:rowOff>142875</xdr:rowOff>
    </xdr:to>
    <xdr:pic macro="[0]!Instruction.cmdGetUpdate_Click">
      <xdr:nvPicPr>
        <xdr:cNvPr id="22658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110</xdr:row>
      <xdr:rowOff>104775</xdr:rowOff>
    </xdr:from>
    <xdr:to>
      <xdr:col>11</xdr:col>
      <xdr:colOff>104775</xdr:colOff>
      <xdr:row>112</xdr:row>
      <xdr:rowOff>142875</xdr:rowOff>
    </xdr:to>
    <xdr:pic macro="[0]!Instruction.cmdShowHideUpdateLog_Click">
      <xdr:nvPicPr>
        <xdr:cNvPr id="22658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2659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2659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127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24</xdr:row>
      <xdr:rowOff>57150</xdr:rowOff>
    </xdr:from>
    <xdr:to>
      <xdr:col>6</xdr:col>
      <xdr:colOff>1</xdr:colOff>
      <xdr:row>24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219075</xdr:colOff>
      <xdr:row>19</xdr:row>
      <xdr:rowOff>219075</xdr:rowOff>
    </xdr:to>
    <xdr:pic macro="[0]!modInfo.MainSheetHelp">
      <xdr:nvPicPr>
        <xdr:cNvPr id="222605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990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2260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6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608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22609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2329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9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2451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24513" name="shCalendar" hidden="1"/>
        <xdr:cNvGrpSpPr>
          <a:grpSpLocks/>
        </xdr:cNvGrpSpPr>
      </xdr:nvGrpSpPr>
      <xdr:grpSpPr bwMode="auto">
        <a:xfrm>
          <a:off x="6324600" y="20859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245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45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www.fstrf.ru/docs/gkh/98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pravo.gov.ru/proxy/ips/?docbody=&amp;nd=102328351&amp;intelsearch=%CF%EE%F1%F2%E0%ED%EE%E2%EB%E5%ED%E8%E5%EC+%CF%F0%E0%E2%E8%F2%E5%EB%FC%F1%F2%E2%E0+%D0%D4+%EE%F2+17.01.2013+N+6+%22%CE+%F1%F2%E0%ED%E4%E0%F0%F2%E0%F5+%F0%E0%F1%EA%F0%FB%F2%E8%FF+%E8%ED%F4%EE" TargetMode="External"/><Relationship Id="rId20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Microsoft_Word_97_-_2003_Document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www.fstrf.ru/docs/gkh/59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5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1" t="s">
        <v>12</v>
      </c>
      <c r="E7" s="271"/>
    </row>
    <row r="8" spans="3:5" ht="24" customHeight="1">
      <c r="C8" s="94"/>
      <c r="D8" s="272" t="str">
        <f>IF(org=0,"Не определено",org)</f>
        <v>ООО "Газпром теплоэнерго Киров"</v>
      </c>
      <c r="E8" s="272"/>
    </row>
    <row r="9" spans="3:5" ht="3" customHeight="1">
      <c r="C9" s="94"/>
      <c r="D9" s="17"/>
      <c r="E9" s="17"/>
    </row>
    <row r="10" spans="3:5" ht="15.95" customHeight="1" thickBot="1">
      <c r="C10" s="94"/>
      <c r="D10" s="195" t="s">
        <v>46</v>
      </c>
      <c r="E10" s="196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193"/>
      <c r="E13" s="194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D5"/>
  <sheetViews>
    <sheetView showGridLines="0" zoomScaleNormal="100" workbookViewId="0">
      <selection activeCell="F26" sqref="F25:G26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91" t="s">
        <v>13</v>
      </c>
      <c r="C2" s="291"/>
      <c r="D2" s="291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15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283</v>
      </c>
    </row>
    <row r="3" spans="1:2">
      <c r="A3" t="s">
        <v>280</v>
      </c>
      <c r="B3" t="s">
        <v>284</v>
      </c>
    </row>
    <row r="4" spans="1:2">
      <c r="A4" t="s">
        <v>281</v>
      </c>
      <c r="B4" t="s">
        <v>285</v>
      </c>
    </row>
    <row r="5" spans="1:2">
      <c r="A5" t="s">
        <v>17</v>
      </c>
      <c r="B5" t="s">
        <v>286</v>
      </c>
    </row>
    <row r="6" spans="1:2">
      <c r="A6" t="s">
        <v>420</v>
      </c>
      <c r="B6" t="s">
        <v>287</v>
      </c>
    </row>
    <row r="7" spans="1:2">
      <c r="A7" t="s">
        <v>421</v>
      </c>
      <c r="B7" t="s">
        <v>288</v>
      </c>
    </row>
    <row r="8" spans="1:2">
      <c r="A8" t="s">
        <v>422</v>
      </c>
      <c r="B8" t="s">
        <v>289</v>
      </c>
    </row>
    <row r="9" spans="1:2">
      <c r="A9" t="s">
        <v>146</v>
      </c>
      <c r="B9" t="s">
        <v>290</v>
      </c>
    </row>
    <row r="10" spans="1:2">
      <c r="A10" t="s">
        <v>12</v>
      </c>
      <c r="B10" t="s">
        <v>291</v>
      </c>
    </row>
    <row r="11" spans="1:2">
      <c r="A11" t="s">
        <v>282</v>
      </c>
      <c r="B11" t="s">
        <v>292</v>
      </c>
    </row>
    <row r="12" spans="1:2">
      <c r="A12"/>
      <c r="B12" t="s">
        <v>293</v>
      </c>
    </row>
    <row r="13" spans="1:2">
      <c r="A13"/>
      <c r="B13" t="s">
        <v>294</v>
      </c>
    </row>
    <row r="14" spans="1:2">
      <c r="A14"/>
      <c r="B14" t="s">
        <v>295</v>
      </c>
    </row>
    <row r="15" spans="1:2">
      <c r="A15"/>
      <c r="B15" t="s">
        <v>296</v>
      </c>
    </row>
    <row r="16" spans="1:2">
      <c r="A16"/>
      <c r="B16" t="s">
        <v>297</v>
      </c>
    </row>
    <row r="17" spans="1:2">
      <c r="A17"/>
      <c r="B17" t="s">
        <v>298</v>
      </c>
    </row>
    <row r="18" spans="1:2">
      <c r="A18"/>
      <c r="B18" t="s">
        <v>299</v>
      </c>
    </row>
    <row r="19" spans="1:2">
      <c r="A19"/>
      <c r="B19" t="s">
        <v>300</v>
      </c>
    </row>
    <row r="20" spans="1:2">
      <c r="A20"/>
      <c r="B20" t="s">
        <v>301</v>
      </c>
    </row>
    <row r="21" spans="1:2">
      <c r="A21"/>
      <c r="B21" t="s">
        <v>302</v>
      </c>
    </row>
    <row r="22" spans="1:2">
      <c r="A22"/>
      <c r="B22" t="s">
        <v>303</v>
      </c>
    </row>
    <row r="23" spans="1:2">
      <c r="A23"/>
      <c r="B23" t="s">
        <v>304</v>
      </c>
    </row>
    <row r="24" spans="1:2">
      <c r="A24"/>
      <c r="B24" t="s">
        <v>305</v>
      </c>
    </row>
    <row r="25" spans="1:2">
      <c r="A25"/>
      <c r="B25" t="s">
        <v>306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151</v>
      </c>
      <c r="F1" s="70" t="s">
        <v>208</v>
      </c>
      <c r="G1" s="70" t="s">
        <v>167</v>
      </c>
      <c r="H1" s="70" t="s">
        <v>172</v>
      </c>
      <c r="I1" s="70" t="s">
        <v>199</v>
      </c>
      <c r="J1" s="70" t="s">
        <v>256</v>
      </c>
      <c r="L1" s="70" t="s">
        <v>200</v>
      </c>
      <c r="M1" s="123" t="s">
        <v>278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152</v>
      </c>
      <c r="F2" s="75" t="s">
        <v>209</v>
      </c>
      <c r="G2" s="75" t="s">
        <v>165</v>
      </c>
      <c r="H2" s="75" t="s">
        <v>169</v>
      </c>
      <c r="I2" s="75" t="s">
        <v>47</v>
      </c>
      <c r="J2" s="75" t="s">
        <v>257</v>
      </c>
      <c r="L2" s="70" t="s">
        <v>201</v>
      </c>
      <c r="M2" s="123" t="s">
        <v>418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153</v>
      </c>
      <c r="F3" s="75" t="s">
        <v>210</v>
      </c>
      <c r="G3" s="75" t="s">
        <v>166</v>
      </c>
      <c r="H3" s="75" t="s">
        <v>170</v>
      </c>
      <c r="I3" s="75" t="s">
        <v>5</v>
      </c>
      <c r="J3" s="75" t="s">
        <v>254</v>
      </c>
      <c r="L3" s="70" t="s">
        <v>202</v>
      </c>
      <c r="M3" s="123" t="s">
        <v>415</v>
      </c>
    </row>
    <row r="4" spans="1:13" ht="56.25">
      <c r="A4" s="8" t="s">
        <v>57</v>
      </c>
      <c r="C4" s="72">
        <v>2015</v>
      </c>
      <c r="E4" s="75" t="s">
        <v>154</v>
      </c>
      <c r="F4" s="75" t="s">
        <v>211</v>
      </c>
      <c r="H4" s="75" t="s">
        <v>171</v>
      </c>
      <c r="I4" s="75" t="s">
        <v>6</v>
      </c>
      <c r="J4" s="75" t="s">
        <v>255</v>
      </c>
      <c r="L4" s="70" t="s">
        <v>203</v>
      </c>
      <c r="M4" s="123" t="s">
        <v>416</v>
      </c>
    </row>
    <row r="5" spans="1:13" ht="25.5">
      <c r="A5" s="8" t="s">
        <v>58</v>
      </c>
      <c r="C5" s="72">
        <v>2016</v>
      </c>
      <c r="E5" s="75" t="s">
        <v>155</v>
      </c>
      <c r="F5" s="75" t="s">
        <v>212</v>
      </c>
      <c r="I5" s="75" t="s">
        <v>7</v>
      </c>
      <c r="L5" s="70" t="s">
        <v>204</v>
      </c>
      <c r="M5" s="123" t="s">
        <v>417</v>
      </c>
    </row>
    <row r="6" spans="1:13">
      <c r="A6" s="8" t="s">
        <v>59</v>
      </c>
      <c r="C6" s="72">
        <v>2017</v>
      </c>
      <c r="E6" s="75" t="s">
        <v>156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157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158</v>
      </c>
      <c r="F8" s="127"/>
      <c r="I8" s="75" t="s">
        <v>147</v>
      </c>
    </row>
    <row r="9" spans="1:13">
      <c r="A9" s="8" t="s">
        <v>62</v>
      </c>
      <c r="E9" s="75" t="s">
        <v>159</v>
      </c>
      <c r="F9" s="127"/>
      <c r="I9" s="75" t="s">
        <v>148</v>
      </c>
    </row>
    <row r="10" spans="1:13" ht="12" customHeight="1">
      <c r="A10" s="8" t="s">
        <v>63</v>
      </c>
      <c r="E10" s="75" t="s">
        <v>160</v>
      </c>
      <c r="F10" s="127"/>
      <c r="I10" s="75" t="s">
        <v>176</v>
      </c>
    </row>
    <row r="11" spans="1:13" ht="12" customHeight="1">
      <c r="A11" s="8" t="s">
        <v>64</v>
      </c>
      <c r="E11" s="75" t="s">
        <v>161</v>
      </c>
      <c r="F11" s="127"/>
      <c r="I11" s="75" t="s">
        <v>177</v>
      </c>
    </row>
    <row r="12" spans="1:13">
      <c r="A12" s="8" t="s">
        <v>18</v>
      </c>
      <c r="E12" s="75" t="s">
        <v>162</v>
      </c>
      <c r="F12" s="127"/>
      <c r="I12" s="75" t="s">
        <v>178</v>
      </c>
    </row>
    <row r="13" spans="1:13">
      <c r="A13" s="8" t="s">
        <v>65</v>
      </c>
      <c r="E13" s="75" t="s">
        <v>163</v>
      </c>
      <c r="F13" s="127"/>
      <c r="I13" s="75" t="s">
        <v>179</v>
      </c>
    </row>
    <row r="14" spans="1:13">
      <c r="A14" s="8" t="s">
        <v>19</v>
      </c>
      <c r="I14" s="75" t="s">
        <v>180</v>
      </c>
    </row>
    <row r="15" spans="1:13">
      <c r="A15" s="8" t="s">
        <v>66</v>
      </c>
      <c r="I15" s="75" t="s">
        <v>181</v>
      </c>
    </row>
    <row r="16" spans="1:13">
      <c r="A16" s="8" t="s">
        <v>67</v>
      </c>
      <c r="I16" s="75" t="s">
        <v>182</v>
      </c>
    </row>
    <row r="17" spans="1:9">
      <c r="A17" s="8" t="s">
        <v>68</v>
      </c>
      <c r="I17" s="75" t="s">
        <v>183</v>
      </c>
    </row>
    <row r="18" spans="1:9">
      <c r="A18" s="8" t="s">
        <v>69</v>
      </c>
      <c r="I18" s="75" t="s">
        <v>184</v>
      </c>
    </row>
    <row r="19" spans="1:9">
      <c r="A19" s="8" t="s">
        <v>70</v>
      </c>
      <c r="I19" s="75" t="s">
        <v>185</v>
      </c>
    </row>
    <row r="20" spans="1:9">
      <c r="A20" s="8" t="s">
        <v>71</v>
      </c>
      <c r="I20" s="75" t="s">
        <v>186</v>
      </c>
    </row>
    <row r="21" spans="1:9">
      <c r="A21" s="8" t="s">
        <v>72</v>
      </c>
      <c r="I21" s="75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3" s="55" customFormat="1">
      <c r="A2" s="55" t="s">
        <v>188</v>
      </c>
      <c r="B2" s="55" t="s">
        <v>262</v>
      </c>
      <c r="C2" s="55" t="s">
        <v>263</v>
      </c>
    </row>
    <row r="4" spans="1:13" s="56" customFormat="1" ht="15" customHeight="1">
      <c r="C4" s="89"/>
      <c r="D4" s="274">
        <v>1</v>
      </c>
      <c r="E4" s="292"/>
      <c r="F4" s="212"/>
      <c r="G4" s="274">
        <v>1</v>
      </c>
      <c r="H4" s="278"/>
      <c r="I4" s="279"/>
      <c r="J4" s="280"/>
      <c r="K4" s="203" t="s">
        <v>47</v>
      </c>
      <c r="L4" s="207"/>
      <c r="M4" s="190"/>
    </row>
    <row r="5" spans="1:13" s="56" customFormat="1" ht="15" customHeight="1">
      <c r="C5" s="89"/>
      <c r="D5" s="274"/>
      <c r="E5" s="292"/>
      <c r="F5" s="199"/>
      <c r="G5" s="274"/>
      <c r="H5" s="278"/>
      <c r="I5" s="279"/>
      <c r="J5" s="280"/>
      <c r="K5" s="200"/>
      <c r="L5" s="281" t="s">
        <v>279</v>
      </c>
      <c r="M5" s="282"/>
    </row>
    <row r="6" spans="1:13" s="56" customFormat="1" ht="15" customHeight="1">
      <c r="C6" s="89"/>
      <c r="D6" s="274"/>
      <c r="E6" s="292"/>
      <c r="F6" s="206"/>
      <c r="G6" s="200"/>
      <c r="H6" s="184" t="s">
        <v>189</v>
      </c>
      <c r="I6" s="201"/>
      <c r="J6" s="201"/>
      <c r="K6" s="201"/>
      <c r="L6" s="201"/>
      <c r="M6" s="202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150</v>
      </c>
    </row>
    <row r="15" spans="1:13" s="87" customFormat="1"/>
    <row r="17" spans="1:20" ht="15" customHeight="1">
      <c r="A17" s="288"/>
      <c r="B17" s="77"/>
      <c r="C17" s="90"/>
      <c r="D17" s="108">
        <f>A17</f>
        <v>0</v>
      </c>
      <c r="E17" s="303"/>
      <c r="F17" s="303"/>
      <c r="G17" s="303"/>
      <c r="H17" s="303"/>
      <c r="I17" s="1"/>
    </row>
    <row r="18" spans="1:20" ht="15" customHeight="1">
      <c r="A18" s="288"/>
      <c r="B18" s="77"/>
      <c r="C18" s="90"/>
      <c r="D18" s="109" t="str">
        <f>A17&amp;".1"</f>
        <v>.1</v>
      </c>
      <c r="E18" s="118" t="s">
        <v>195</v>
      </c>
      <c r="F18" s="110"/>
      <c r="G18" s="186"/>
      <c r="H18" s="111"/>
      <c r="I18" s="1"/>
    </row>
    <row r="22" spans="1:20" s="55" customFormat="1">
      <c r="A22" s="55" t="s">
        <v>258</v>
      </c>
    </row>
    <row r="24" spans="1:20" s="56" customFormat="1" ht="15" customHeight="1">
      <c r="A24" s="122"/>
      <c r="B24" s="120"/>
      <c r="C24" s="115"/>
      <c r="D24" s="133"/>
      <c r="E24" s="293"/>
      <c r="F24" s="294"/>
    </row>
    <row r="26" spans="1:20" s="55" customFormat="1">
      <c r="A26" s="55" t="s">
        <v>259</v>
      </c>
    </row>
    <row r="28" spans="1:20" s="56" customFormat="1" ht="15" customHeight="1">
      <c r="A28" s="122"/>
      <c r="B28" s="120"/>
      <c r="C28" s="115"/>
      <c r="D28" s="133"/>
      <c r="E28" s="192"/>
      <c r="F28" s="190"/>
    </row>
    <row r="30" spans="1:20" s="55" customFormat="1">
      <c r="A30" s="55" t="s">
        <v>264</v>
      </c>
      <c r="B30" s="55" t="s">
        <v>265</v>
      </c>
      <c r="C30" s="55" t="s">
        <v>266</v>
      </c>
    </row>
    <row r="32" spans="1:20" s="56" customFormat="1" ht="15" customHeight="1">
      <c r="C32" s="89"/>
      <c r="D32" s="274">
        <v>1</v>
      </c>
      <c r="E32" s="292"/>
      <c r="F32" s="212"/>
      <c r="G32" s="274">
        <v>1</v>
      </c>
      <c r="H32" s="278"/>
      <c r="I32" s="279"/>
      <c r="J32" s="280"/>
      <c r="K32" s="212"/>
      <c r="L32" s="295" t="s">
        <v>47</v>
      </c>
      <c r="M32" s="297"/>
      <c r="N32" s="301"/>
      <c r="O32" s="301"/>
      <c r="P32" s="301"/>
      <c r="Q32" s="212"/>
      <c r="R32" s="216" t="s">
        <v>47</v>
      </c>
      <c r="S32" s="223"/>
      <c r="T32" s="299"/>
    </row>
    <row r="33" spans="3:20" s="56" customFormat="1" ht="15" customHeight="1">
      <c r="C33" s="89"/>
      <c r="D33" s="274"/>
      <c r="E33" s="292"/>
      <c r="F33" s="212"/>
      <c r="G33" s="274"/>
      <c r="H33" s="278"/>
      <c r="I33" s="279"/>
      <c r="J33" s="280"/>
      <c r="K33" s="212"/>
      <c r="L33" s="296"/>
      <c r="M33" s="298"/>
      <c r="N33" s="302"/>
      <c r="O33" s="302"/>
      <c r="P33" s="302"/>
      <c r="Q33" s="199"/>
      <c r="R33" s="200"/>
      <c r="S33" s="219" t="s">
        <v>216</v>
      </c>
      <c r="T33" s="300"/>
    </row>
    <row r="34" spans="3:20" s="56" customFormat="1" ht="15" customHeight="1">
      <c r="C34" s="89"/>
      <c r="D34" s="274"/>
      <c r="E34" s="292"/>
      <c r="F34" s="199"/>
      <c r="G34" s="274"/>
      <c r="H34" s="278"/>
      <c r="I34" s="279"/>
      <c r="J34" s="280"/>
      <c r="K34" s="199"/>
      <c r="L34" s="217"/>
      <c r="M34" s="224" t="s">
        <v>279</v>
      </c>
      <c r="N34" s="218"/>
      <c r="O34" s="218"/>
      <c r="P34" s="218"/>
      <c r="Q34" s="201"/>
      <c r="R34" s="201"/>
      <c r="S34" s="201"/>
      <c r="T34" s="220"/>
    </row>
    <row r="35" spans="3:20" s="56" customFormat="1" ht="15" customHeight="1">
      <c r="C35" s="89"/>
      <c r="D35" s="274"/>
      <c r="E35" s="292"/>
      <c r="F35" s="206"/>
      <c r="G35" s="200"/>
      <c r="H35" s="184" t="s">
        <v>189</v>
      </c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20"/>
    </row>
  </sheetData>
  <dataConsolidate/>
  <mergeCells count="22">
    <mergeCell ref="T32:T33"/>
    <mergeCell ref="N32:N33"/>
    <mergeCell ref="O32:O33"/>
    <mergeCell ref="P32:P33"/>
    <mergeCell ref="E17:H17"/>
    <mergeCell ref="H4:H5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M32:M33"/>
    <mergeCell ref="A17:A18"/>
    <mergeCell ref="E4:E6"/>
    <mergeCell ref="D4:D6"/>
    <mergeCell ref="E24:F24"/>
    <mergeCell ref="G4:G5"/>
  </mergeCells>
  <phoneticPr fontId="8" type="noConversion"/>
  <dataValidations count="8">
    <dataValidation type="decimal" allowBlank="1" showErrorMessage="1" errorTitle="Ошибка" error="Допускается ввод только действительных чисел!" sqref="T32:T33 M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S32 E28 E24:F24 F18 L4 E11 E17 M32">
      <formula1>900</formula1>
    </dataValidation>
    <dataValidation type="whole" allowBlank="1" showErrorMessage="1" errorTitle="Ошибка" error="Допускается ввод только неотрицательных целых чисел!" sqref="J4:J5 J32:J34 N32:P3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3" width="9.140625" style="68"/>
    <col min="4" max="4" width="109.140625" style="68" customWidth="1"/>
    <col min="5" max="16384" width="9.140625" style="68"/>
  </cols>
  <sheetData>
    <row r="1" spans="2:4">
      <c r="B1" s="95" t="s">
        <v>17</v>
      </c>
    </row>
    <row r="2" spans="2:4" ht="90">
      <c r="B2" s="117" t="s">
        <v>198</v>
      </c>
    </row>
    <row r="3" spans="2:4" ht="67.5">
      <c r="B3" s="117" t="s">
        <v>277</v>
      </c>
    </row>
    <row r="4" spans="2:4">
      <c r="B4" s="117" t="s">
        <v>213</v>
      </c>
    </row>
    <row r="5" spans="2:4">
      <c r="B5" s="117" t="s">
        <v>197</v>
      </c>
    </row>
    <row r="6" spans="2:4" ht="33.75">
      <c r="B6" s="11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117" t="s">
        <v>307</v>
      </c>
      <c r="D7" s="68" t="s">
        <v>312</v>
      </c>
    </row>
    <row r="8" spans="2:4">
      <c r="B8" s="95" t="s">
        <v>146</v>
      </c>
    </row>
    <row r="9" spans="2:4" ht="25.5" customHeight="1">
      <c r="B9" s="96" t="s">
        <v>164</v>
      </c>
    </row>
    <row r="10" spans="2:4">
      <c r="B10" s="95" t="s">
        <v>309</v>
      </c>
    </row>
    <row r="11" spans="2:4" ht="45">
      <c r="B11" s="96" t="s">
        <v>308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FFFF00"/>
  </sheetPr>
  <dimension ref="A1:AG120"/>
  <sheetViews>
    <sheetView showGridLines="0" zoomScaleNormal="100" workbookViewId="0">
      <selection activeCell="AA118" sqref="AA118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1"/>
  </cols>
  <sheetData>
    <row r="1" spans="1:27" ht="10.5" customHeight="1">
      <c r="AA1" s="181" t="s">
        <v>233</v>
      </c>
    </row>
    <row r="2" spans="1:27" ht="16.5" customHeight="1">
      <c r="B2" s="263" t="str">
        <f>"Код шаблона: " &amp; GetCode()</f>
        <v>Код шаблона: JKH.OPEN.INFO.QUARTER.GVS</v>
      </c>
      <c r="C2" s="263"/>
      <c r="D2" s="263"/>
      <c r="E2" s="263"/>
      <c r="F2" s="263"/>
      <c r="G2" s="263"/>
      <c r="V2" s="68"/>
    </row>
    <row r="3" spans="1:27" ht="18" customHeight="1">
      <c r="B3" s="264" t="str">
        <f>"Версия " &amp; GetVersion()</f>
        <v>Версия 6.1.2</v>
      </c>
      <c r="C3" s="264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65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7"/>
    </row>
    <row r="6" spans="1:27" ht="9.75" customHeight="1">
      <c r="A6" s="68"/>
      <c r="B6" s="180"/>
      <c r="C6" s="179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1"/>
    </row>
    <row r="7" spans="1:27" ht="15" hidden="1" customHeight="1">
      <c r="A7" s="68"/>
      <c r="B7" s="180"/>
      <c r="C7" s="179"/>
      <c r="D7" s="162"/>
      <c r="E7" s="268" t="s">
        <v>252</v>
      </c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161"/>
    </row>
    <row r="8" spans="1:27" ht="15" hidden="1" customHeight="1">
      <c r="A8" s="68"/>
      <c r="B8" s="180"/>
      <c r="C8" s="179"/>
      <c r="D8" s="162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161"/>
    </row>
    <row r="9" spans="1:27" ht="15" hidden="1" customHeight="1">
      <c r="A9" s="68"/>
      <c r="B9" s="180"/>
      <c r="C9" s="179"/>
      <c r="D9" s="162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161"/>
    </row>
    <row r="10" spans="1:27" ht="10.5" hidden="1" customHeight="1">
      <c r="A10" s="68"/>
      <c r="B10" s="180"/>
      <c r="C10" s="179"/>
      <c r="D10" s="162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161"/>
    </row>
    <row r="11" spans="1:27" ht="27" hidden="1" customHeight="1">
      <c r="A11" s="68"/>
      <c r="B11" s="180"/>
      <c r="C11" s="179"/>
      <c r="D11" s="162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161"/>
    </row>
    <row r="12" spans="1:27" ht="12" hidden="1" customHeight="1">
      <c r="A12" s="68"/>
      <c r="B12" s="180"/>
      <c r="C12" s="179"/>
      <c r="D12" s="162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161"/>
    </row>
    <row r="13" spans="1:27" ht="38.25" hidden="1" customHeight="1">
      <c r="A13" s="68"/>
      <c r="B13" s="180"/>
      <c r="C13" s="179"/>
      <c r="D13" s="162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175"/>
    </row>
    <row r="14" spans="1:27" ht="15" hidden="1" customHeight="1">
      <c r="A14" s="68"/>
      <c r="B14" s="180"/>
      <c r="C14" s="179"/>
      <c r="D14" s="162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161"/>
    </row>
    <row r="15" spans="1:27" ht="15" hidden="1">
      <c r="A15" s="68"/>
      <c r="B15" s="180"/>
      <c r="C15" s="179"/>
      <c r="D15" s="162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161"/>
    </row>
    <row r="16" spans="1:27" ht="15" hidden="1">
      <c r="A16" s="68"/>
      <c r="B16" s="180"/>
      <c r="C16" s="179"/>
      <c r="D16" s="162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161"/>
    </row>
    <row r="17" spans="1:25" ht="15" hidden="1" customHeight="1">
      <c r="A17" s="68"/>
      <c r="B17" s="180"/>
      <c r="C17" s="179"/>
      <c r="D17" s="162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161"/>
    </row>
    <row r="18" spans="1:25" ht="15" hidden="1">
      <c r="A18" s="68"/>
      <c r="B18" s="180"/>
      <c r="C18" s="179"/>
      <c r="D18" s="162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161"/>
    </row>
    <row r="19" spans="1:25" ht="59.25" hidden="1" customHeight="1">
      <c r="A19" s="68"/>
      <c r="B19" s="180"/>
      <c r="C19" s="179"/>
      <c r="D19" s="1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161"/>
    </row>
    <row r="20" spans="1:25" ht="15" hidden="1">
      <c r="A20" s="68"/>
      <c r="B20" s="180"/>
      <c r="C20" s="179"/>
      <c r="D20" s="168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1"/>
    </row>
    <row r="21" spans="1:25" ht="14.25" hidden="1" customHeight="1">
      <c r="A21" s="68"/>
      <c r="B21" s="180"/>
      <c r="C21" s="179"/>
      <c r="D21" s="163"/>
      <c r="E21" s="174" t="s">
        <v>231</v>
      </c>
      <c r="F21" s="255" t="s">
        <v>248</v>
      </c>
      <c r="G21" s="256"/>
      <c r="H21" s="256"/>
      <c r="I21" s="256"/>
      <c r="J21" s="256"/>
      <c r="K21" s="256"/>
      <c r="L21" s="256"/>
      <c r="M21" s="256"/>
      <c r="N21" s="162"/>
      <c r="O21" s="173" t="s">
        <v>231</v>
      </c>
      <c r="P21" s="257" t="s">
        <v>232</v>
      </c>
      <c r="Q21" s="258"/>
      <c r="R21" s="258"/>
      <c r="S21" s="258"/>
      <c r="T21" s="258"/>
      <c r="U21" s="258"/>
      <c r="V21" s="258"/>
      <c r="W21" s="258"/>
      <c r="X21" s="258"/>
      <c r="Y21" s="161"/>
    </row>
    <row r="22" spans="1:25" ht="14.25" hidden="1" customHeight="1">
      <c r="A22" s="68"/>
      <c r="B22" s="180"/>
      <c r="C22" s="179"/>
      <c r="D22" s="163"/>
      <c r="E22" s="233" t="s">
        <v>231</v>
      </c>
      <c r="F22" s="255" t="s">
        <v>234</v>
      </c>
      <c r="G22" s="256"/>
      <c r="H22" s="256"/>
      <c r="I22" s="256"/>
      <c r="J22" s="256"/>
      <c r="K22" s="256"/>
      <c r="L22" s="256"/>
      <c r="M22" s="256"/>
      <c r="N22" s="162"/>
      <c r="O22" s="176" t="s">
        <v>231</v>
      </c>
      <c r="P22" s="257" t="s">
        <v>249</v>
      </c>
      <c r="Q22" s="258"/>
      <c r="R22" s="258"/>
      <c r="S22" s="258"/>
      <c r="T22" s="258"/>
      <c r="U22" s="258"/>
      <c r="V22" s="258"/>
      <c r="W22" s="258"/>
      <c r="X22" s="258"/>
      <c r="Y22" s="161"/>
    </row>
    <row r="23" spans="1:25" ht="27" hidden="1" customHeight="1">
      <c r="A23" s="68"/>
      <c r="B23" s="180"/>
      <c r="C23" s="179"/>
      <c r="D23" s="163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262" t="s">
        <v>247</v>
      </c>
      <c r="Q23" s="262"/>
      <c r="R23" s="262"/>
      <c r="S23" s="262"/>
      <c r="T23" s="262"/>
      <c r="U23" s="262"/>
      <c r="V23" s="262"/>
      <c r="W23" s="262"/>
      <c r="X23" s="162"/>
      <c r="Y23" s="161"/>
    </row>
    <row r="24" spans="1:25" ht="10.5" hidden="1" customHeight="1">
      <c r="A24" s="68"/>
      <c r="B24" s="180"/>
      <c r="C24" s="179"/>
      <c r="D24" s="163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1"/>
    </row>
    <row r="25" spans="1:25" ht="27" hidden="1" customHeight="1">
      <c r="A25" s="68"/>
      <c r="B25" s="180"/>
      <c r="C25" s="179"/>
      <c r="D25" s="163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1"/>
    </row>
    <row r="26" spans="1:25" ht="12" hidden="1" customHeight="1">
      <c r="A26" s="68"/>
      <c r="B26" s="180"/>
      <c r="C26" s="179"/>
      <c r="D26" s="163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1"/>
    </row>
    <row r="27" spans="1:25" ht="38.25" hidden="1" customHeight="1">
      <c r="A27" s="68"/>
      <c r="B27" s="180"/>
      <c r="C27" s="179"/>
      <c r="D27" s="163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1"/>
    </row>
    <row r="28" spans="1:25" ht="15" hidden="1">
      <c r="A28" s="68"/>
      <c r="B28" s="180"/>
      <c r="C28" s="179"/>
      <c r="D28" s="163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1"/>
    </row>
    <row r="29" spans="1:25" ht="15" hidden="1">
      <c r="A29" s="68"/>
      <c r="B29" s="180"/>
      <c r="C29" s="179"/>
      <c r="D29" s="163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1"/>
    </row>
    <row r="30" spans="1:25" ht="15" hidden="1">
      <c r="A30" s="68"/>
      <c r="B30" s="180"/>
      <c r="C30" s="179"/>
      <c r="D30" s="163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1"/>
    </row>
    <row r="31" spans="1:25" ht="15" hidden="1">
      <c r="A31" s="68"/>
      <c r="B31" s="180"/>
      <c r="C31" s="179"/>
      <c r="D31" s="163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1"/>
    </row>
    <row r="32" spans="1:25" ht="15" hidden="1">
      <c r="A32" s="68"/>
      <c r="B32" s="180"/>
      <c r="C32" s="179"/>
      <c r="D32" s="163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1"/>
    </row>
    <row r="33" spans="1:25" ht="18.75" hidden="1" customHeight="1">
      <c r="A33" s="68"/>
      <c r="B33" s="180"/>
      <c r="C33" s="179"/>
      <c r="D33" s="168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1"/>
    </row>
    <row r="34" spans="1:25" ht="15" hidden="1">
      <c r="A34" s="68"/>
      <c r="B34" s="180"/>
      <c r="C34" s="179"/>
      <c r="D34" s="168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1"/>
    </row>
    <row r="35" spans="1:25" ht="24" hidden="1" customHeight="1">
      <c r="A35" s="68"/>
      <c r="B35" s="180"/>
      <c r="C35" s="179"/>
      <c r="D35" s="163"/>
      <c r="E35" s="259" t="s">
        <v>230</v>
      </c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161"/>
    </row>
    <row r="36" spans="1:25" ht="38.25" hidden="1" customHeight="1">
      <c r="A36" s="68"/>
      <c r="B36" s="180"/>
      <c r="C36" s="179"/>
      <c r="D36" s="163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161"/>
    </row>
    <row r="37" spans="1:25" ht="9.75" hidden="1" customHeight="1">
      <c r="A37" s="68"/>
      <c r="B37" s="180"/>
      <c r="C37" s="179"/>
      <c r="D37" s="163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161"/>
    </row>
    <row r="38" spans="1:25" ht="51" hidden="1" customHeight="1">
      <c r="A38" s="68"/>
      <c r="B38" s="180"/>
      <c r="C38" s="179"/>
      <c r="D38" s="163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161"/>
    </row>
    <row r="39" spans="1:25" ht="15" hidden="1" customHeight="1">
      <c r="A39" s="68"/>
      <c r="B39" s="180"/>
      <c r="C39" s="179"/>
      <c r="D39" s="163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161"/>
    </row>
    <row r="40" spans="1:25" ht="12" hidden="1" customHeight="1">
      <c r="A40" s="68"/>
      <c r="B40" s="180"/>
      <c r="C40" s="179"/>
      <c r="D40" s="163"/>
      <c r="E40" s="260" t="s">
        <v>36</v>
      </c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161"/>
    </row>
    <row r="41" spans="1:25" ht="38.25" hidden="1" customHeight="1">
      <c r="A41" s="68"/>
      <c r="B41" s="180"/>
      <c r="C41" s="179"/>
      <c r="D41" s="163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161"/>
    </row>
    <row r="42" spans="1:25" ht="15" hidden="1">
      <c r="A42" s="68"/>
      <c r="B42" s="180"/>
      <c r="C42" s="179"/>
      <c r="D42" s="163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161"/>
    </row>
    <row r="43" spans="1:25" ht="15" hidden="1">
      <c r="A43" s="68"/>
      <c r="B43" s="180"/>
      <c r="C43" s="179"/>
      <c r="D43" s="163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161"/>
    </row>
    <row r="44" spans="1:25" ht="33.75" hidden="1" customHeight="1">
      <c r="A44" s="68"/>
      <c r="B44" s="180"/>
      <c r="C44" s="179"/>
      <c r="D44" s="168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161"/>
    </row>
    <row r="45" spans="1:25" ht="15" hidden="1">
      <c r="A45" s="68"/>
      <c r="B45" s="180"/>
      <c r="C45" s="179"/>
      <c r="D45" s="168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161"/>
    </row>
    <row r="46" spans="1:25" ht="24" hidden="1" customHeight="1">
      <c r="A46" s="68"/>
      <c r="B46" s="180"/>
      <c r="C46" s="179"/>
      <c r="D46" s="163"/>
      <c r="E46" s="261" t="s">
        <v>229</v>
      </c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161"/>
    </row>
    <row r="47" spans="1:25" ht="37.5" hidden="1" customHeight="1">
      <c r="A47" s="68"/>
      <c r="B47" s="180"/>
      <c r="C47" s="179"/>
      <c r="D47" s="163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161"/>
    </row>
    <row r="48" spans="1:25" ht="24" hidden="1" customHeight="1">
      <c r="A48" s="68"/>
      <c r="B48" s="180"/>
      <c r="C48" s="179"/>
      <c r="D48" s="163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161"/>
    </row>
    <row r="49" spans="1:25" ht="51" hidden="1" customHeight="1">
      <c r="A49" s="68"/>
      <c r="B49" s="180"/>
      <c r="C49" s="179"/>
      <c r="D49" s="163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161"/>
    </row>
    <row r="50" spans="1:25" ht="15" hidden="1">
      <c r="A50" s="68"/>
      <c r="B50" s="180"/>
      <c r="C50" s="179"/>
      <c r="D50" s="163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161"/>
    </row>
    <row r="51" spans="1:25" ht="15" hidden="1">
      <c r="A51" s="68"/>
      <c r="B51" s="180"/>
      <c r="C51" s="179"/>
      <c r="D51" s="163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161"/>
    </row>
    <row r="52" spans="1:25" ht="15" hidden="1">
      <c r="A52" s="68"/>
      <c r="B52" s="180"/>
      <c r="C52" s="179"/>
      <c r="D52" s="163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161"/>
    </row>
    <row r="53" spans="1:25" ht="15" hidden="1">
      <c r="A53" s="68"/>
      <c r="B53" s="180"/>
      <c r="C53" s="179"/>
      <c r="D53" s="163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61"/>
      <c r="X53" s="261"/>
      <c r="Y53" s="161"/>
    </row>
    <row r="54" spans="1:25" ht="15" hidden="1">
      <c r="A54" s="68"/>
      <c r="B54" s="180"/>
      <c r="C54" s="179"/>
      <c r="D54" s="163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161"/>
    </row>
    <row r="55" spans="1:25" ht="15" hidden="1">
      <c r="A55" s="68"/>
      <c r="B55" s="180"/>
      <c r="C55" s="179"/>
      <c r="D55" s="163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  <c r="W55" s="261"/>
      <c r="X55" s="261"/>
      <c r="Y55" s="161"/>
    </row>
    <row r="56" spans="1:25" ht="25.5" hidden="1" customHeight="1">
      <c r="A56" s="68"/>
      <c r="B56" s="180"/>
      <c r="C56" s="179"/>
      <c r="D56" s="168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161"/>
    </row>
    <row r="57" spans="1:25" ht="15" hidden="1">
      <c r="A57" s="68"/>
      <c r="B57" s="180"/>
      <c r="C57" s="179"/>
      <c r="D57" s="168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161"/>
    </row>
    <row r="58" spans="1:25" ht="15" hidden="1" customHeight="1">
      <c r="A58" s="68"/>
      <c r="B58" s="180"/>
      <c r="C58" s="179"/>
      <c r="D58" s="163"/>
      <c r="E58" s="241" t="s">
        <v>38</v>
      </c>
      <c r="F58" s="241"/>
      <c r="G58" s="241"/>
      <c r="H58" s="254" t="s">
        <v>29</v>
      </c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161"/>
    </row>
    <row r="59" spans="1:25" ht="15" hidden="1" customHeight="1">
      <c r="A59" s="68"/>
      <c r="B59" s="180"/>
      <c r="C59" s="179"/>
      <c r="D59" s="163"/>
      <c r="E59" s="241" t="s">
        <v>37</v>
      </c>
      <c r="F59" s="241"/>
      <c r="G59" s="241"/>
      <c r="H59" s="254" t="s">
        <v>142</v>
      </c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161"/>
    </row>
    <row r="60" spans="1:25" ht="15" hidden="1" customHeight="1">
      <c r="A60" s="68"/>
      <c r="B60" s="180"/>
      <c r="C60" s="179"/>
      <c r="D60" s="163"/>
      <c r="E60" s="241" t="s">
        <v>8</v>
      </c>
      <c r="F60" s="241"/>
      <c r="G60" s="241"/>
      <c r="H60" s="254" t="s">
        <v>228</v>
      </c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161"/>
    </row>
    <row r="61" spans="1:25" ht="15" hidden="1">
      <c r="A61" s="68"/>
      <c r="B61" s="180"/>
      <c r="C61" s="179"/>
      <c r="D61" s="163"/>
      <c r="E61" s="172"/>
      <c r="F61" s="170"/>
      <c r="G61" s="171"/>
      <c r="H61" s="243" t="s">
        <v>227</v>
      </c>
      <c r="I61" s="243"/>
      <c r="J61" s="243"/>
      <c r="K61" s="243"/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3"/>
      <c r="W61" s="243"/>
      <c r="X61" s="243"/>
      <c r="Y61" s="161"/>
    </row>
    <row r="62" spans="1:25" ht="27.75" hidden="1" customHeight="1">
      <c r="A62" s="68"/>
      <c r="B62" s="180"/>
      <c r="C62" s="179"/>
      <c r="D62" s="163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1"/>
    </row>
    <row r="63" spans="1:25" ht="15" hidden="1">
      <c r="A63" s="68"/>
      <c r="B63" s="180"/>
      <c r="C63" s="179"/>
      <c r="D63" s="163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1"/>
    </row>
    <row r="64" spans="1:25" ht="15" hidden="1">
      <c r="A64" s="68"/>
      <c r="B64" s="180"/>
      <c r="C64" s="179"/>
      <c r="D64" s="163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1"/>
    </row>
    <row r="65" spans="1:25" ht="15" hidden="1">
      <c r="A65" s="68"/>
      <c r="B65" s="180"/>
      <c r="C65" s="179"/>
      <c r="D65" s="163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1"/>
    </row>
    <row r="66" spans="1:25" ht="15" hidden="1">
      <c r="A66" s="68"/>
      <c r="B66" s="180"/>
      <c r="C66" s="179"/>
      <c r="D66" s="163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1"/>
    </row>
    <row r="67" spans="1:25" ht="15" hidden="1">
      <c r="A67" s="68"/>
      <c r="B67" s="180"/>
      <c r="C67" s="179"/>
      <c r="D67" s="163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1"/>
    </row>
    <row r="68" spans="1:25" ht="89.25" hidden="1" customHeight="1">
      <c r="A68" s="68"/>
      <c r="B68" s="180"/>
      <c r="C68" s="179"/>
      <c r="D68" s="168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1"/>
    </row>
    <row r="69" spans="1:25" ht="15" hidden="1">
      <c r="A69" s="68"/>
      <c r="B69" s="180"/>
      <c r="C69" s="179"/>
      <c r="D69" s="168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1"/>
    </row>
    <row r="70" spans="1:25" ht="15" hidden="1">
      <c r="A70" s="68"/>
      <c r="B70" s="180"/>
      <c r="C70" s="179"/>
      <c r="D70" s="163"/>
      <c r="E70" s="252" t="s">
        <v>235</v>
      </c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  <c r="R70" s="252"/>
      <c r="S70" s="252"/>
      <c r="T70" s="252"/>
      <c r="U70" s="252"/>
      <c r="V70" s="252"/>
      <c r="W70" s="252"/>
      <c r="X70" s="252"/>
      <c r="Y70" s="161"/>
    </row>
    <row r="71" spans="1:25" ht="15" hidden="1">
      <c r="A71" s="68"/>
      <c r="B71" s="180"/>
      <c r="C71" s="179"/>
      <c r="D71" s="163"/>
      <c r="E71" s="253" t="s">
        <v>221</v>
      </c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253"/>
      <c r="U71" s="253"/>
      <c r="V71" s="253"/>
      <c r="W71" s="253"/>
      <c r="X71" s="253"/>
      <c r="Y71" s="161"/>
    </row>
    <row r="72" spans="1:25" ht="27" hidden="1" customHeight="1">
      <c r="A72" s="68"/>
      <c r="B72" s="180"/>
      <c r="C72" s="179"/>
      <c r="D72" s="163"/>
      <c r="E72" s="157" t="s">
        <v>222</v>
      </c>
      <c r="F72" s="248" t="s">
        <v>273</v>
      </c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  <c r="R72" s="248"/>
      <c r="S72" s="248"/>
      <c r="T72" s="248"/>
      <c r="U72" s="248"/>
      <c r="V72" s="248"/>
      <c r="W72" s="248"/>
      <c r="X72" s="248"/>
      <c r="Y72" s="161"/>
    </row>
    <row r="73" spans="1:25" ht="15" hidden="1" customHeight="1">
      <c r="A73" s="68"/>
      <c r="B73" s="180"/>
      <c r="C73" s="179"/>
      <c r="D73" s="163"/>
      <c r="E73" s="157"/>
      <c r="F73" s="240" t="s">
        <v>274</v>
      </c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V73" s="240"/>
      <c r="W73" s="240"/>
      <c r="X73" s="240"/>
      <c r="Y73" s="161"/>
    </row>
    <row r="74" spans="1:25" ht="20.25" hidden="1" customHeight="1">
      <c r="A74" s="68"/>
      <c r="B74" s="180"/>
      <c r="C74" s="179"/>
      <c r="D74" s="163"/>
      <c r="E74" s="157"/>
      <c r="F74" s="240" t="str">
        <f>"Подробнее о сфере "&amp; TSphere_full</f>
        <v>Подробнее о сфере горячего водоснабжения</v>
      </c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161"/>
    </row>
    <row r="75" spans="1:25" ht="64.5" hidden="1" customHeight="1">
      <c r="A75" s="68"/>
      <c r="B75" s="180"/>
      <c r="C75" s="179"/>
      <c r="D75" s="163"/>
      <c r="E75" s="157" t="s">
        <v>222</v>
      </c>
      <c r="F75" s="248" t="s">
        <v>275</v>
      </c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  <c r="R75" s="248"/>
      <c r="S75" s="248"/>
      <c r="T75" s="248"/>
      <c r="U75" s="248"/>
      <c r="V75" s="248"/>
      <c r="W75" s="248"/>
      <c r="X75" s="248"/>
      <c r="Y75" s="161"/>
    </row>
    <row r="76" spans="1:25" ht="15" hidden="1" customHeight="1">
      <c r="A76" s="68"/>
      <c r="B76" s="180"/>
      <c r="C76" s="179"/>
      <c r="D76" s="163"/>
      <c r="E76" s="157"/>
      <c r="F76" s="240" t="s">
        <v>276</v>
      </c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V76" s="240"/>
      <c r="W76" s="240"/>
      <c r="X76" s="240"/>
      <c r="Y76" s="161"/>
    </row>
    <row r="77" spans="1:25" ht="15" hidden="1" customHeight="1">
      <c r="A77" s="68"/>
      <c r="B77" s="180"/>
      <c r="C77" s="179"/>
      <c r="D77" s="163"/>
      <c r="E77" s="157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  <c r="R77" s="246"/>
      <c r="S77" s="246"/>
      <c r="T77" s="246"/>
      <c r="U77" s="246"/>
      <c r="V77" s="246"/>
      <c r="W77" s="246"/>
      <c r="X77" s="246"/>
      <c r="Y77" s="161"/>
    </row>
    <row r="78" spans="1:25" ht="15" hidden="1">
      <c r="A78" s="68"/>
      <c r="B78" s="180"/>
      <c r="C78" s="179"/>
      <c r="D78" s="163"/>
      <c r="E78" s="247" t="s">
        <v>236</v>
      </c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  <c r="R78" s="247"/>
      <c r="S78" s="247"/>
      <c r="T78" s="247"/>
      <c r="U78" s="247"/>
      <c r="V78" s="247"/>
      <c r="W78" s="247"/>
      <c r="X78" s="247"/>
      <c r="Y78" s="161"/>
    </row>
    <row r="79" spans="1:25" ht="45.75" hidden="1" customHeight="1">
      <c r="A79" s="68"/>
      <c r="B79" s="180"/>
      <c r="C79" s="179"/>
      <c r="D79" s="163"/>
      <c r="E79" s="245" t="s">
        <v>237</v>
      </c>
      <c r="F79" s="245"/>
      <c r="G79" s="245"/>
      <c r="H79" s="245"/>
      <c r="I79" s="245"/>
      <c r="J79" s="245"/>
      <c r="K79" s="245"/>
      <c r="L79" s="245"/>
      <c r="M79" s="245"/>
      <c r="N79" s="245"/>
      <c r="O79" s="245"/>
      <c r="P79" s="245"/>
      <c r="Q79" s="245"/>
      <c r="R79" s="245"/>
      <c r="S79" s="245"/>
      <c r="T79" s="245"/>
      <c r="U79" s="245"/>
      <c r="V79" s="245"/>
      <c r="W79" s="245"/>
      <c r="X79" s="245"/>
      <c r="Y79" s="161"/>
    </row>
    <row r="80" spans="1:25" ht="23.1" hidden="1" customHeight="1">
      <c r="A80" s="68"/>
      <c r="B80" s="180"/>
      <c r="C80" s="179"/>
      <c r="D80" s="163"/>
      <c r="E80" s="245" t="s">
        <v>238</v>
      </c>
      <c r="F80" s="245"/>
      <c r="G80" s="245"/>
      <c r="H80" s="245"/>
      <c r="I80" s="245"/>
      <c r="J80" s="245"/>
      <c r="K80" s="245"/>
      <c r="L80" s="245"/>
      <c r="M80" s="245"/>
      <c r="N80" s="245"/>
      <c r="O80" s="245"/>
      <c r="P80" s="245"/>
      <c r="Q80" s="245"/>
      <c r="R80" s="245"/>
      <c r="S80" s="245"/>
      <c r="T80" s="245"/>
      <c r="U80" s="245"/>
      <c r="V80" s="245"/>
      <c r="W80" s="245"/>
      <c r="X80" s="245"/>
      <c r="Y80" s="161"/>
    </row>
    <row r="81" spans="1:25" ht="42.75" hidden="1" customHeight="1">
      <c r="A81" s="68"/>
      <c r="B81" s="180"/>
      <c r="C81" s="179"/>
      <c r="D81" s="163"/>
      <c r="E81" s="245" t="s">
        <v>239</v>
      </c>
      <c r="F81" s="245"/>
      <c r="G81" s="245"/>
      <c r="H81" s="245"/>
      <c r="I81" s="245"/>
      <c r="J81" s="245"/>
      <c r="K81" s="245"/>
      <c r="L81" s="245"/>
      <c r="M81" s="245"/>
      <c r="N81" s="245"/>
      <c r="O81" s="245"/>
      <c r="P81" s="245"/>
      <c r="Q81" s="245"/>
      <c r="R81" s="245"/>
      <c r="S81" s="245"/>
      <c r="T81" s="245"/>
      <c r="U81" s="245"/>
      <c r="V81" s="245"/>
      <c r="W81" s="245"/>
      <c r="X81" s="245"/>
      <c r="Y81" s="161"/>
    </row>
    <row r="82" spans="1:25" ht="33" hidden="1" customHeight="1">
      <c r="A82" s="68"/>
      <c r="B82" s="180"/>
      <c r="C82" s="179"/>
      <c r="D82" s="163"/>
      <c r="E82" s="245" t="s">
        <v>253</v>
      </c>
      <c r="F82" s="245"/>
      <c r="G82" s="245"/>
      <c r="H82" s="245"/>
      <c r="I82" s="245"/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245"/>
      <c r="X82" s="245"/>
      <c r="Y82" s="161"/>
    </row>
    <row r="83" spans="1:25" ht="30" hidden="1" customHeight="1">
      <c r="A83" s="68"/>
      <c r="B83" s="180"/>
      <c r="C83" s="179"/>
      <c r="D83" s="163"/>
      <c r="E83" s="245" t="s">
        <v>240</v>
      </c>
      <c r="F83" s="245"/>
      <c r="G83" s="245"/>
      <c r="H83" s="245"/>
      <c r="I83" s="245"/>
      <c r="J83" s="245"/>
      <c r="K83" s="245"/>
      <c r="L83" s="245"/>
      <c r="M83" s="245"/>
      <c r="N83" s="245"/>
      <c r="O83" s="245"/>
      <c r="P83" s="245"/>
      <c r="Q83" s="245"/>
      <c r="R83" s="245"/>
      <c r="S83" s="245"/>
      <c r="T83" s="245"/>
      <c r="U83" s="245"/>
      <c r="V83" s="245"/>
      <c r="W83" s="245"/>
      <c r="X83" s="245"/>
      <c r="Y83" s="161"/>
    </row>
    <row r="84" spans="1:25" ht="21" hidden="1" customHeight="1">
      <c r="A84" s="68"/>
      <c r="B84" s="180"/>
      <c r="C84" s="179"/>
      <c r="D84" s="163"/>
      <c r="E84" s="245" t="s">
        <v>241</v>
      </c>
      <c r="F84" s="245"/>
      <c r="G84" s="245"/>
      <c r="H84" s="245"/>
      <c r="I84" s="245"/>
      <c r="J84" s="245"/>
      <c r="K84" s="245"/>
      <c r="L84" s="245"/>
      <c r="M84" s="245"/>
      <c r="N84" s="245"/>
      <c r="O84" s="245"/>
      <c r="P84" s="245"/>
      <c r="Q84" s="245"/>
      <c r="R84" s="245"/>
      <c r="S84" s="245"/>
      <c r="T84" s="245"/>
      <c r="U84" s="245"/>
      <c r="V84" s="245"/>
      <c r="W84" s="245"/>
      <c r="X84" s="245"/>
      <c r="Y84" s="161"/>
    </row>
    <row r="85" spans="1:25" ht="24" hidden="1" customHeight="1">
      <c r="A85" s="68"/>
      <c r="B85" s="180"/>
      <c r="C85" s="179"/>
      <c r="D85" s="163"/>
      <c r="E85" s="245" t="s">
        <v>242</v>
      </c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5"/>
      <c r="Q85" s="245"/>
      <c r="R85" s="245"/>
      <c r="S85" s="245"/>
      <c r="T85" s="245"/>
      <c r="U85" s="245"/>
      <c r="V85" s="245"/>
      <c r="W85" s="245"/>
      <c r="X85" s="245"/>
      <c r="Y85" s="161"/>
    </row>
    <row r="86" spans="1:25" ht="15" hidden="1">
      <c r="A86" s="68"/>
      <c r="B86" s="180"/>
      <c r="C86" s="179"/>
      <c r="D86" s="163"/>
      <c r="E86" s="247" t="s">
        <v>250</v>
      </c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  <c r="R86" s="247"/>
      <c r="S86" s="247"/>
      <c r="T86" s="247"/>
      <c r="U86" s="247"/>
      <c r="V86" s="247"/>
      <c r="W86" s="247"/>
      <c r="X86" s="247"/>
      <c r="Y86" s="161"/>
    </row>
    <row r="87" spans="1:25" ht="15" hidden="1">
      <c r="A87" s="68"/>
      <c r="B87" s="180"/>
      <c r="C87" s="179"/>
      <c r="D87" s="163"/>
      <c r="E87" s="269" t="s">
        <v>16</v>
      </c>
      <c r="F87" s="269"/>
      <c r="G87" s="269"/>
      <c r="H87" s="269"/>
      <c r="I87" s="240" t="s">
        <v>251</v>
      </c>
      <c r="J87" s="240"/>
      <c r="K87" s="240"/>
      <c r="L87" s="240"/>
      <c r="M87" s="240"/>
      <c r="N87" s="240"/>
      <c r="O87" s="240"/>
      <c r="P87" s="240"/>
      <c r="Q87" s="240"/>
      <c r="R87" s="240"/>
      <c r="S87" s="240"/>
      <c r="T87" s="240"/>
      <c r="U87" s="240"/>
      <c r="V87" s="240"/>
      <c r="W87" s="240"/>
      <c r="X87" s="240"/>
      <c r="Y87" s="161"/>
    </row>
    <row r="88" spans="1:25" ht="15" hidden="1">
      <c r="A88" s="68"/>
      <c r="B88" s="180"/>
      <c r="C88" s="179"/>
      <c r="D88" s="163"/>
      <c r="E88" s="243"/>
      <c r="F88" s="243"/>
      <c r="G88" s="243"/>
      <c r="H88" s="250"/>
      <c r="I88" s="251"/>
      <c r="J88" s="251"/>
      <c r="K88" s="251"/>
      <c r="L88" s="251"/>
      <c r="M88" s="251"/>
      <c r="N88" s="251"/>
      <c r="O88" s="251"/>
      <c r="P88" s="251"/>
      <c r="Q88" s="251"/>
      <c r="R88" s="251"/>
      <c r="S88" s="251"/>
      <c r="T88" s="251"/>
      <c r="U88" s="251"/>
      <c r="V88" s="251"/>
      <c r="W88" s="251"/>
      <c r="X88" s="251"/>
      <c r="Y88" s="161"/>
    </row>
    <row r="89" spans="1:25" ht="15" hidden="1" customHeight="1">
      <c r="A89" s="68"/>
      <c r="B89" s="180"/>
      <c r="C89" s="179"/>
      <c r="D89" s="163"/>
      <c r="E89" s="241" t="s">
        <v>37</v>
      </c>
      <c r="F89" s="241"/>
      <c r="G89" s="241"/>
      <c r="H89" s="242" t="s">
        <v>142</v>
      </c>
      <c r="I89" s="242"/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2"/>
      <c r="V89" s="242"/>
      <c r="W89" s="242"/>
      <c r="X89" s="242"/>
      <c r="Y89" s="161"/>
    </row>
    <row r="90" spans="1:25" ht="15" hidden="1" customHeight="1">
      <c r="A90" s="68"/>
      <c r="B90" s="180"/>
      <c r="C90" s="179"/>
      <c r="D90" s="163"/>
      <c r="E90" s="241" t="s">
        <v>38</v>
      </c>
      <c r="F90" s="241"/>
      <c r="G90" s="241"/>
      <c r="H90" s="242" t="s">
        <v>39</v>
      </c>
      <c r="I90" s="242"/>
      <c r="J90" s="242"/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2"/>
      <c r="V90" s="242"/>
      <c r="W90" s="242"/>
      <c r="X90" s="242"/>
      <c r="Y90" s="161"/>
    </row>
    <row r="91" spans="1:25" ht="15" hidden="1" customHeight="1">
      <c r="A91" s="68"/>
      <c r="B91" s="180"/>
      <c r="C91" s="179"/>
      <c r="D91" s="163"/>
      <c r="E91" s="172"/>
      <c r="F91" s="170"/>
      <c r="G91" s="171"/>
      <c r="H91" s="243"/>
      <c r="I91" s="243"/>
      <c r="J91" s="243"/>
      <c r="K91" s="243"/>
      <c r="L91" s="243"/>
      <c r="M91" s="243"/>
      <c r="N91" s="243"/>
      <c r="O91" s="243"/>
      <c r="P91" s="243"/>
      <c r="Q91" s="243"/>
      <c r="R91" s="243"/>
      <c r="S91" s="243"/>
      <c r="T91" s="243"/>
      <c r="U91" s="243"/>
      <c r="V91" s="243"/>
      <c r="W91" s="243"/>
      <c r="X91" s="243"/>
      <c r="Y91" s="161"/>
    </row>
    <row r="92" spans="1:25" ht="15" hidden="1">
      <c r="A92" s="68"/>
      <c r="B92" s="180"/>
      <c r="C92" s="179"/>
      <c r="D92" s="163"/>
      <c r="E92" s="162"/>
      <c r="F92" s="162"/>
      <c r="G92" s="162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2"/>
      <c r="X92" s="162"/>
      <c r="Y92" s="161"/>
    </row>
    <row r="93" spans="1:25" ht="15" hidden="1">
      <c r="A93" s="68"/>
      <c r="B93" s="180"/>
      <c r="C93" s="179"/>
      <c r="D93" s="163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1"/>
    </row>
    <row r="94" spans="1:25" ht="15" hidden="1">
      <c r="A94" s="68"/>
      <c r="B94" s="180"/>
      <c r="C94" s="179"/>
      <c r="D94" s="163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1"/>
    </row>
    <row r="95" spans="1:25" ht="15" hidden="1">
      <c r="A95" s="68"/>
      <c r="B95" s="180"/>
      <c r="C95" s="179"/>
      <c r="D95" s="163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1"/>
    </row>
    <row r="96" spans="1:25" ht="15" hidden="1">
      <c r="A96" s="68"/>
      <c r="B96" s="180"/>
      <c r="C96" s="179"/>
      <c r="D96" s="163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1"/>
    </row>
    <row r="97" spans="1:27" ht="15" hidden="1">
      <c r="A97" s="68"/>
      <c r="B97" s="180"/>
      <c r="C97" s="179"/>
      <c r="D97" s="163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1"/>
    </row>
    <row r="98" spans="1:27" ht="15" hidden="1">
      <c r="A98" s="68"/>
      <c r="B98" s="180"/>
      <c r="C98" s="179"/>
      <c r="D98" s="163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1"/>
    </row>
    <row r="99" spans="1:27" ht="15" hidden="1">
      <c r="A99" s="68"/>
      <c r="B99" s="180"/>
      <c r="C99" s="179"/>
      <c r="D99" s="163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1"/>
    </row>
    <row r="100" spans="1:27" ht="15" hidden="1">
      <c r="A100" s="68"/>
      <c r="B100" s="180"/>
      <c r="C100" s="179"/>
      <c r="D100" s="163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1"/>
    </row>
    <row r="101" spans="1:27" ht="15" hidden="1">
      <c r="A101" s="68"/>
      <c r="B101" s="180"/>
      <c r="C101" s="179"/>
      <c r="D101" s="163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1"/>
    </row>
    <row r="102" spans="1:27" ht="15" hidden="1">
      <c r="A102" s="68"/>
      <c r="B102" s="180"/>
      <c r="C102" s="179"/>
      <c r="D102" s="163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1"/>
    </row>
    <row r="103" spans="1:27" ht="27" hidden="1" customHeight="1">
      <c r="A103" s="68"/>
      <c r="B103" s="180"/>
      <c r="C103" s="179"/>
      <c r="D103" s="168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1"/>
    </row>
    <row r="104" spans="1:27" ht="15" hidden="1">
      <c r="A104" s="68"/>
      <c r="B104" s="180"/>
      <c r="C104" s="179"/>
      <c r="D104" s="168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1"/>
    </row>
    <row r="105" spans="1:27" ht="25.5" customHeight="1">
      <c r="A105" s="68"/>
      <c r="B105" s="180"/>
      <c r="C105" s="179"/>
      <c r="D105" s="163"/>
      <c r="E105" s="244" t="s">
        <v>226</v>
      </c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4"/>
      <c r="V105" s="244"/>
      <c r="W105" s="244"/>
      <c r="X105" s="244"/>
      <c r="Y105" s="161"/>
    </row>
    <row r="106" spans="1:27" ht="15" customHeight="1">
      <c r="A106" s="68"/>
      <c r="B106" s="180"/>
      <c r="C106" s="179"/>
      <c r="D106" s="163"/>
      <c r="E106" s="162"/>
      <c r="F106" s="162"/>
      <c r="G106" s="162"/>
      <c r="H106" s="165"/>
      <c r="I106" s="165"/>
      <c r="J106" s="165"/>
      <c r="K106" s="165"/>
      <c r="L106" s="165"/>
      <c r="M106" s="165"/>
      <c r="N106" s="165"/>
      <c r="O106" s="164"/>
      <c r="P106" s="164"/>
      <c r="Q106" s="164"/>
      <c r="R106" s="164"/>
      <c r="S106" s="164"/>
      <c r="T106" s="164"/>
      <c r="U106" s="162"/>
      <c r="V106" s="162"/>
      <c r="W106" s="162"/>
      <c r="X106" s="162"/>
      <c r="Y106" s="161"/>
    </row>
    <row r="107" spans="1:27" ht="15" customHeight="1">
      <c r="A107" s="68"/>
      <c r="B107" s="180"/>
      <c r="C107" s="179"/>
      <c r="D107" s="163"/>
      <c r="E107" s="166"/>
      <c r="F107" s="249" t="s">
        <v>225</v>
      </c>
      <c r="G107" s="249"/>
      <c r="H107" s="249"/>
      <c r="I107" s="249"/>
      <c r="J107" s="249"/>
      <c r="K107" s="249"/>
      <c r="L107" s="249"/>
      <c r="M107" s="249"/>
      <c r="N107" s="249"/>
      <c r="O107" s="249"/>
      <c r="P107" s="249"/>
      <c r="Q107" s="249"/>
      <c r="R107" s="249"/>
      <c r="S107" s="249"/>
      <c r="T107" s="164"/>
      <c r="U107" s="162"/>
      <c r="V107" s="162"/>
      <c r="W107" s="162"/>
      <c r="X107" s="162"/>
      <c r="Y107" s="161"/>
      <c r="AA107" s="181" t="s">
        <v>223</v>
      </c>
    </row>
    <row r="108" spans="1:27" ht="15" customHeight="1">
      <c r="A108" s="68"/>
      <c r="B108" s="180"/>
      <c r="C108" s="179"/>
      <c r="D108" s="163"/>
      <c r="E108" s="162"/>
      <c r="F108" s="162"/>
      <c r="G108" s="162"/>
      <c r="H108" s="165"/>
      <c r="I108" s="165"/>
      <c r="J108" s="165"/>
      <c r="K108" s="165"/>
      <c r="L108" s="165"/>
      <c r="M108" s="165"/>
      <c r="N108" s="165"/>
      <c r="O108" s="164"/>
      <c r="P108" s="164"/>
      <c r="Q108" s="164"/>
      <c r="R108" s="164"/>
      <c r="S108" s="164"/>
      <c r="T108" s="164"/>
      <c r="U108" s="162"/>
      <c r="V108" s="162"/>
      <c r="W108" s="162"/>
      <c r="X108" s="162"/>
      <c r="Y108" s="161"/>
    </row>
    <row r="109" spans="1:27" ht="15">
      <c r="A109" s="68"/>
      <c r="B109" s="180"/>
      <c r="C109" s="179"/>
      <c r="D109" s="163"/>
      <c r="E109" s="162"/>
      <c r="F109" s="249" t="s">
        <v>224</v>
      </c>
      <c r="G109" s="249"/>
      <c r="H109" s="249"/>
      <c r="I109" s="249"/>
      <c r="J109" s="249"/>
      <c r="K109" s="249"/>
      <c r="L109" s="249"/>
      <c r="M109" s="249"/>
      <c r="N109" s="249"/>
      <c r="O109" s="249"/>
      <c r="P109" s="249"/>
      <c r="Q109" s="249"/>
      <c r="R109" s="249"/>
      <c r="S109" s="249"/>
      <c r="T109" s="249"/>
      <c r="U109" s="249"/>
      <c r="V109" s="249"/>
      <c r="W109" s="249"/>
      <c r="X109" s="249"/>
      <c r="Y109" s="161"/>
    </row>
    <row r="110" spans="1:27" ht="15">
      <c r="A110" s="68"/>
      <c r="B110" s="180"/>
      <c r="C110" s="179"/>
      <c r="D110" s="163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1"/>
    </row>
    <row r="111" spans="1:27" ht="15">
      <c r="A111" s="68"/>
      <c r="B111" s="180"/>
      <c r="C111" s="179"/>
      <c r="D111" s="163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1"/>
    </row>
    <row r="112" spans="1:27" ht="15">
      <c r="A112" s="68"/>
      <c r="B112" s="180"/>
      <c r="C112" s="179"/>
      <c r="D112" s="163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1"/>
    </row>
    <row r="113" spans="1:25" ht="15">
      <c r="A113" s="68"/>
      <c r="B113" s="180"/>
      <c r="C113" s="179"/>
      <c r="D113" s="163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1"/>
    </row>
    <row r="114" spans="1:25" ht="15">
      <c r="A114" s="68"/>
      <c r="B114" s="180"/>
      <c r="C114" s="179"/>
      <c r="D114" s="163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1"/>
    </row>
    <row r="115" spans="1:25" ht="15">
      <c r="A115" s="68"/>
      <c r="B115" s="180"/>
      <c r="C115" s="179"/>
      <c r="D115" s="163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1"/>
    </row>
    <row r="116" spans="1:25" ht="15">
      <c r="A116" s="68"/>
      <c r="B116" s="180"/>
      <c r="C116" s="179"/>
      <c r="D116" s="163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1"/>
    </row>
    <row r="117" spans="1:25" ht="15">
      <c r="A117" s="68"/>
      <c r="B117" s="180"/>
      <c r="C117" s="179"/>
      <c r="D117" s="163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1"/>
    </row>
    <row r="118" spans="1:25" ht="30" customHeight="1">
      <c r="A118" s="68"/>
      <c r="B118" s="180"/>
      <c r="C118" s="179"/>
      <c r="D118" s="163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1"/>
    </row>
    <row r="119" spans="1:25" ht="31.5" customHeight="1">
      <c r="A119" s="68"/>
      <c r="B119" s="180"/>
      <c r="C119" s="179"/>
      <c r="D119" s="163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1"/>
    </row>
    <row r="120" spans="1:25" ht="15" customHeight="1">
      <c r="A120" s="68"/>
      <c r="B120" s="178"/>
      <c r="C120" s="177"/>
      <c r="D120" s="160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8"/>
    </row>
  </sheetData>
  <sheetProtection password="FA9C" sheet="1" objects="1" scenarios="1" formatColumns="0" formatRows="0"/>
  <dataConsolidate/>
  <mergeCells count="49">
    <mergeCell ref="E46:X57"/>
    <mergeCell ref="P23:W23"/>
    <mergeCell ref="B2:G2"/>
    <mergeCell ref="B3:C3"/>
    <mergeCell ref="B5:Y5"/>
    <mergeCell ref="E7:X19"/>
    <mergeCell ref="F21:M21"/>
    <mergeCell ref="P21:X21"/>
    <mergeCell ref="F22:M22"/>
    <mergeCell ref="P22:X22"/>
    <mergeCell ref="E35:X39"/>
    <mergeCell ref="E40:X40"/>
    <mergeCell ref="E41:X45"/>
    <mergeCell ref="E58:G58"/>
    <mergeCell ref="H58:X58"/>
    <mergeCell ref="E59:G59"/>
    <mergeCell ref="H59:X59"/>
    <mergeCell ref="E60:G60"/>
    <mergeCell ref="H60:X60"/>
    <mergeCell ref="H61:X61"/>
    <mergeCell ref="E88:G88"/>
    <mergeCell ref="H88:X88"/>
    <mergeCell ref="E89:G89"/>
    <mergeCell ref="H89:X89"/>
    <mergeCell ref="E70:X70"/>
    <mergeCell ref="E82:X82"/>
    <mergeCell ref="E71:X71"/>
    <mergeCell ref="F72:X72"/>
    <mergeCell ref="E80:X80"/>
    <mergeCell ref="E87:H87"/>
    <mergeCell ref="E84:X84"/>
    <mergeCell ref="E86:X86"/>
    <mergeCell ref="E85:X85"/>
    <mergeCell ref="I87:X87"/>
    <mergeCell ref="F73:X73"/>
    <mergeCell ref="F74:X74"/>
    <mergeCell ref="F75:X75"/>
    <mergeCell ref="F107:S107"/>
    <mergeCell ref="F109:X109"/>
    <mergeCell ref="F76:X76"/>
    <mergeCell ref="E90:G90"/>
    <mergeCell ref="H90:X90"/>
    <mergeCell ref="H91:X91"/>
    <mergeCell ref="E105:X105"/>
    <mergeCell ref="E83:X83"/>
    <mergeCell ref="E81:X81"/>
    <mergeCell ref="F77:X77"/>
    <mergeCell ref="E78:X78"/>
    <mergeCell ref="E79:X79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90" r:id="rId6"/>
    <hyperlink ref="H89" r:id="rId7" tooltip="Кликните по ссылке, чтобы написать письмо для технической поддержки" display="sp@eias.ru"/>
    <hyperlink ref="H89:V89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H90:X90" r:id="rId11" tooltip="Кликните по гиперссылке, чтобы перейти на web-сайт eias.ru" display="http://eias.ru/?page=show_templates"/>
    <hyperlink ref="H60:X60" r:id="rId12" tooltip="Кликните по ссылке, чтобы перейти на сайт, содержащий необходимые дистрибутивы" display="http://eias.ru/?page=show_distrs"/>
    <hyperlink ref="I87" r:id="rId13" location="http://eias.ru/files/shablon/manual_loading_through_monitoring.pdf" tooltip="http://eias.ru/files/shablon/manual_loading_through_monitoring.pdf"/>
    <hyperlink ref="I87:X87" r:id="rId14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F73" r:id="rId15" tooltip="Полный текст Постановления №1140 на сайте ФСТ России" display="Полный текст Постановления №1140 на сайте ФСТ России"/>
    <hyperlink ref="F73:X73" r:id="rId16" tooltip="Полный текст Постановления N 6 на сайте ФСТ России" display="Полный текст Постановления N 6"/>
    <hyperlink ref="F74" location="'Справочная информация'!A1" tooltip="Подробнее о сфере" display="Подробнее о сфере утилизации (захоронения) твердых бытовых отходов"/>
    <hyperlink ref="F74:X74" location="'Справочная информация'!A1" tooltip="Подробнее о сфере" display="'Справочная информация'!A1"/>
    <hyperlink ref="F76" r:id="rId17" tooltip="Полный текст Постановления №1140 на сайте ФСТ России" display="Полный текст Постановления №1140 на сайте ФСТ России"/>
    <hyperlink ref="F76:X76" r:id="rId18" tooltip="Полный текст Приказа № 129 на сайте ФСТ России" display="Полный текст Приказа № 129 на сайте ФСТ России"/>
    <hyperlink ref="H59:X59" r:id="rId19" tooltip="Кликните по ссылке, чтобы написать письмо в службу поддержки пользователей" display="openinfo@eias.ru"/>
    <hyperlink ref="H89:X89" r:id="rId20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127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92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193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76</v>
      </c>
      <c r="C2" s="6" t="s">
        <v>469</v>
      </c>
      <c r="D2" s="6" t="s">
        <v>470</v>
      </c>
      <c r="E2" s="6" t="s">
        <v>695</v>
      </c>
      <c r="F2" s="6" t="s">
        <v>696</v>
      </c>
      <c r="G2" s="6" t="s">
        <v>473</v>
      </c>
      <c r="H2" s="6" t="s">
        <v>474</v>
      </c>
      <c r="I2" s="6" t="s">
        <v>475</v>
      </c>
      <c r="J2" s="6" t="s">
        <v>476</v>
      </c>
      <c r="K2" s="6" t="s">
        <v>449</v>
      </c>
      <c r="L2" s="6" t="s">
        <v>682</v>
      </c>
    </row>
    <row r="3" spans="1:12">
      <c r="A3" s="6">
        <v>2</v>
      </c>
      <c r="B3" s="6" t="s">
        <v>76</v>
      </c>
      <c r="C3" s="6" t="s">
        <v>469</v>
      </c>
      <c r="D3" s="6" t="s">
        <v>470</v>
      </c>
      <c r="E3" s="6" t="s">
        <v>701</v>
      </c>
      <c r="F3" s="6" t="s">
        <v>702</v>
      </c>
      <c r="G3" s="6" t="s">
        <v>473</v>
      </c>
      <c r="H3" s="6" t="s">
        <v>474</v>
      </c>
      <c r="I3" s="6" t="s">
        <v>475</v>
      </c>
      <c r="J3" s="6" t="s">
        <v>476</v>
      </c>
      <c r="K3" s="6" t="s">
        <v>449</v>
      </c>
      <c r="L3" s="6" t="s">
        <v>682</v>
      </c>
    </row>
    <row r="4" spans="1:12">
      <c r="A4" s="6">
        <v>3</v>
      </c>
      <c r="B4" s="6" t="s">
        <v>76</v>
      </c>
      <c r="C4" s="6" t="s">
        <v>469</v>
      </c>
      <c r="D4" s="6" t="s">
        <v>470</v>
      </c>
      <c r="E4" s="6" t="s">
        <v>705</v>
      </c>
      <c r="F4" s="6" t="s">
        <v>706</v>
      </c>
      <c r="G4" s="6" t="s">
        <v>473</v>
      </c>
      <c r="H4" s="6" t="s">
        <v>474</v>
      </c>
      <c r="I4" s="6" t="s">
        <v>475</v>
      </c>
      <c r="J4" s="6" t="s">
        <v>476</v>
      </c>
      <c r="K4" s="6" t="s">
        <v>449</v>
      </c>
      <c r="L4" s="6" t="s">
        <v>682</v>
      </c>
    </row>
    <row r="5" spans="1:12">
      <c r="A5" s="6">
        <v>4</v>
      </c>
      <c r="B5" s="6" t="s">
        <v>76</v>
      </c>
      <c r="C5" s="6" t="s">
        <v>469</v>
      </c>
      <c r="D5" s="6" t="s">
        <v>470</v>
      </c>
      <c r="E5" s="6" t="s">
        <v>471</v>
      </c>
      <c r="F5" s="6" t="s">
        <v>472</v>
      </c>
      <c r="G5" s="6" t="s">
        <v>473</v>
      </c>
      <c r="H5" s="6" t="s">
        <v>474</v>
      </c>
      <c r="I5" s="6" t="s">
        <v>475</v>
      </c>
      <c r="J5" s="6" t="s">
        <v>476</v>
      </c>
      <c r="K5" s="6" t="s">
        <v>449</v>
      </c>
      <c r="L5" s="6" t="s">
        <v>682</v>
      </c>
    </row>
    <row r="6" spans="1:12">
      <c r="A6" s="6">
        <v>5</v>
      </c>
      <c r="B6" s="6" t="s">
        <v>76</v>
      </c>
      <c r="C6" s="6" t="s">
        <v>517</v>
      </c>
      <c r="D6" s="6" t="s">
        <v>518</v>
      </c>
      <c r="E6" s="6" t="s">
        <v>747</v>
      </c>
      <c r="F6" s="6" t="s">
        <v>748</v>
      </c>
      <c r="G6" s="6" t="s">
        <v>1371</v>
      </c>
      <c r="H6" s="6" t="s">
        <v>1372</v>
      </c>
      <c r="I6" s="6" t="s">
        <v>1373</v>
      </c>
      <c r="J6" s="6" t="s">
        <v>448</v>
      </c>
      <c r="K6" s="6" t="s">
        <v>449</v>
      </c>
      <c r="L6" s="6" t="s">
        <v>682</v>
      </c>
    </row>
    <row r="7" spans="1:12">
      <c r="A7" s="6">
        <v>6</v>
      </c>
      <c r="B7" s="6" t="s">
        <v>76</v>
      </c>
      <c r="C7" s="6" t="s">
        <v>517</v>
      </c>
      <c r="D7" s="6" t="s">
        <v>518</v>
      </c>
      <c r="E7" s="6" t="s">
        <v>519</v>
      </c>
      <c r="F7" s="6" t="s">
        <v>520</v>
      </c>
      <c r="G7" s="6" t="s">
        <v>1371</v>
      </c>
      <c r="H7" s="6" t="s">
        <v>1372</v>
      </c>
      <c r="I7" s="6" t="s">
        <v>1373</v>
      </c>
      <c r="J7" s="6" t="s">
        <v>448</v>
      </c>
      <c r="K7" s="6" t="s">
        <v>449</v>
      </c>
      <c r="L7" s="6" t="s">
        <v>682</v>
      </c>
    </row>
    <row r="8" spans="1:12">
      <c r="A8" s="6">
        <v>7</v>
      </c>
      <c r="B8" s="6" t="s">
        <v>76</v>
      </c>
      <c r="C8" s="6" t="s">
        <v>753</v>
      </c>
      <c r="D8" s="6" t="s">
        <v>754</v>
      </c>
      <c r="E8" s="6" t="s">
        <v>763</v>
      </c>
      <c r="F8" s="6" t="s">
        <v>764</v>
      </c>
      <c r="G8" s="6" t="s">
        <v>1406</v>
      </c>
      <c r="H8" s="6" t="s">
        <v>1407</v>
      </c>
      <c r="I8" s="6" t="s">
        <v>1408</v>
      </c>
      <c r="J8" s="6" t="s">
        <v>1409</v>
      </c>
      <c r="K8" s="6" t="s">
        <v>449</v>
      </c>
      <c r="L8" s="6" t="s">
        <v>682</v>
      </c>
    </row>
    <row r="9" spans="1:12">
      <c r="A9" s="6">
        <v>8</v>
      </c>
      <c r="B9" s="6" t="s">
        <v>76</v>
      </c>
      <c r="C9" s="6" t="s">
        <v>587</v>
      </c>
      <c r="D9" s="6" t="s">
        <v>588</v>
      </c>
      <c r="E9" s="6" t="s">
        <v>587</v>
      </c>
      <c r="F9" s="6" t="s">
        <v>588</v>
      </c>
      <c r="G9" s="6" t="s">
        <v>1380</v>
      </c>
      <c r="H9" s="6" t="s">
        <v>1381</v>
      </c>
      <c r="I9" s="6" t="s">
        <v>1382</v>
      </c>
      <c r="J9" s="6" t="s">
        <v>592</v>
      </c>
      <c r="K9" s="6" t="s">
        <v>480</v>
      </c>
      <c r="L9" s="6" t="s">
        <v>682</v>
      </c>
    </row>
    <row r="10" spans="1:12">
      <c r="A10" s="6">
        <v>9</v>
      </c>
      <c r="B10" s="6" t="s">
        <v>76</v>
      </c>
      <c r="C10" s="6" t="s">
        <v>587</v>
      </c>
      <c r="D10" s="6" t="s">
        <v>588</v>
      </c>
      <c r="E10" s="6" t="s">
        <v>587</v>
      </c>
      <c r="F10" s="6" t="s">
        <v>588</v>
      </c>
      <c r="G10" s="6" t="s">
        <v>589</v>
      </c>
      <c r="H10" s="6" t="s">
        <v>590</v>
      </c>
      <c r="I10" s="6" t="s">
        <v>591</v>
      </c>
      <c r="J10" s="6" t="s">
        <v>592</v>
      </c>
      <c r="K10" s="6" t="s">
        <v>449</v>
      </c>
      <c r="L10" s="6" t="s">
        <v>682</v>
      </c>
    </row>
    <row r="11" spans="1:12">
      <c r="A11" s="6">
        <v>10</v>
      </c>
      <c r="B11" s="6" t="s">
        <v>76</v>
      </c>
      <c r="C11" s="6" t="s">
        <v>587</v>
      </c>
      <c r="D11" s="6" t="s">
        <v>588</v>
      </c>
      <c r="E11" s="6" t="s">
        <v>587</v>
      </c>
      <c r="F11" s="6" t="s">
        <v>588</v>
      </c>
      <c r="G11" s="6" t="s">
        <v>1366</v>
      </c>
      <c r="H11" s="6" t="s">
        <v>624</v>
      </c>
      <c r="I11" s="6" t="s">
        <v>1367</v>
      </c>
      <c r="J11" s="6" t="s">
        <v>592</v>
      </c>
      <c r="K11" s="6" t="s">
        <v>449</v>
      </c>
      <c r="L11" s="6" t="s">
        <v>682</v>
      </c>
    </row>
    <row r="12" spans="1:12">
      <c r="A12" s="6">
        <v>11</v>
      </c>
      <c r="B12" s="6" t="s">
        <v>76</v>
      </c>
      <c r="C12" s="6" t="s">
        <v>587</v>
      </c>
      <c r="D12" s="6" t="s">
        <v>588</v>
      </c>
      <c r="E12" s="6" t="s">
        <v>587</v>
      </c>
      <c r="F12" s="6" t="s">
        <v>588</v>
      </c>
      <c r="G12" s="6" t="s">
        <v>1410</v>
      </c>
      <c r="H12" s="6" t="s">
        <v>1411</v>
      </c>
      <c r="I12" s="6" t="s">
        <v>1412</v>
      </c>
      <c r="J12" s="6" t="s">
        <v>592</v>
      </c>
      <c r="K12" s="6" t="s">
        <v>449</v>
      </c>
      <c r="L12" s="6" t="s">
        <v>682</v>
      </c>
    </row>
    <row r="13" spans="1:12">
      <c r="A13" s="6">
        <v>12</v>
      </c>
      <c r="B13" s="6" t="s">
        <v>76</v>
      </c>
      <c r="C13" s="6" t="s">
        <v>587</v>
      </c>
      <c r="D13" s="6" t="s">
        <v>588</v>
      </c>
      <c r="E13" s="6" t="s">
        <v>587</v>
      </c>
      <c r="F13" s="6" t="s">
        <v>588</v>
      </c>
      <c r="G13" s="6" t="s">
        <v>1413</v>
      </c>
      <c r="H13" s="6" t="s">
        <v>1414</v>
      </c>
      <c r="I13" s="6" t="s">
        <v>1415</v>
      </c>
      <c r="J13" s="6" t="s">
        <v>592</v>
      </c>
      <c r="K13" s="6" t="s">
        <v>449</v>
      </c>
      <c r="L13" s="6" t="s">
        <v>682</v>
      </c>
    </row>
    <row r="14" spans="1:12">
      <c r="A14" s="6">
        <v>13</v>
      </c>
      <c r="B14" s="6" t="s">
        <v>76</v>
      </c>
      <c r="C14" s="6" t="s">
        <v>604</v>
      </c>
      <c r="D14" s="6" t="s">
        <v>605</v>
      </c>
      <c r="E14" s="6" t="s">
        <v>606</v>
      </c>
      <c r="F14" s="6" t="s">
        <v>607</v>
      </c>
      <c r="G14" s="6" t="s">
        <v>608</v>
      </c>
      <c r="H14" s="6" t="s">
        <v>609</v>
      </c>
      <c r="I14" s="6" t="s">
        <v>610</v>
      </c>
      <c r="J14" s="6" t="s">
        <v>592</v>
      </c>
      <c r="K14" s="6" t="s">
        <v>449</v>
      </c>
      <c r="L14" s="6" t="s">
        <v>682</v>
      </c>
    </row>
    <row r="15" spans="1:12">
      <c r="A15" s="6">
        <v>14</v>
      </c>
      <c r="B15" s="6" t="s">
        <v>76</v>
      </c>
      <c r="C15" s="6" t="s">
        <v>604</v>
      </c>
      <c r="D15" s="6" t="s">
        <v>605</v>
      </c>
      <c r="E15" s="6" t="s">
        <v>606</v>
      </c>
      <c r="F15" s="6" t="s">
        <v>607</v>
      </c>
      <c r="G15" s="6" t="s">
        <v>635</v>
      </c>
      <c r="H15" s="6" t="s">
        <v>636</v>
      </c>
      <c r="I15" s="6" t="s">
        <v>637</v>
      </c>
      <c r="J15" s="6" t="s">
        <v>592</v>
      </c>
      <c r="K15" s="6" t="s">
        <v>449</v>
      </c>
      <c r="L15" s="6" t="s">
        <v>682</v>
      </c>
    </row>
    <row r="16" spans="1:12">
      <c r="A16" s="6">
        <v>15</v>
      </c>
      <c r="B16" s="6" t="s">
        <v>76</v>
      </c>
      <c r="C16" s="6" t="s">
        <v>604</v>
      </c>
      <c r="D16" s="6" t="s">
        <v>605</v>
      </c>
      <c r="E16" s="6" t="s">
        <v>777</v>
      </c>
      <c r="F16" s="6" t="s">
        <v>778</v>
      </c>
      <c r="G16" s="6" t="s">
        <v>589</v>
      </c>
      <c r="H16" s="6" t="s">
        <v>590</v>
      </c>
      <c r="I16" s="6" t="s">
        <v>591</v>
      </c>
      <c r="J16" s="6" t="s">
        <v>592</v>
      </c>
      <c r="K16" s="6" t="s">
        <v>449</v>
      </c>
      <c r="L16" s="6" t="s">
        <v>682</v>
      </c>
    </row>
    <row r="17" spans="1:12">
      <c r="A17" s="6">
        <v>16</v>
      </c>
      <c r="B17" s="6" t="s">
        <v>76</v>
      </c>
      <c r="C17" s="6" t="s">
        <v>604</v>
      </c>
      <c r="D17" s="6" t="s">
        <v>605</v>
      </c>
      <c r="E17" s="6" t="s">
        <v>793</v>
      </c>
      <c r="F17" s="6" t="s">
        <v>794</v>
      </c>
      <c r="G17" s="6" t="s">
        <v>589</v>
      </c>
      <c r="H17" s="6" t="s">
        <v>590</v>
      </c>
      <c r="I17" s="6" t="s">
        <v>591</v>
      </c>
      <c r="J17" s="6" t="s">
        <v>592</v>
      </c>
      <c r="K17" s="6" t="s">
        <v>449</v>
      </c>
      <c r="L17" s="6" t="s">
        <v>682</v>
      </c>
    </row>
    <row r="18" spans="1:12">
      <c r="A18" s="6">
        <v>17</v>
      </c>
      <c r="B18" s="6" t="s">
        <v>76</v>
      </c>
      <c r="C18" s="6" t="s">
        <v>811</v>
      </c>
      <c r="D18" s="6" t="s">
        <v>812</v>
      </c>
      <c r="E18" s="6" t="s">
        <v>811</v>
      </c>
      <c r="F18" s="6" t="s">
        <v>812</v>
      </c>
      <c r="G18" s="6" t="s">
        <v>1377</v>
      </c>
      <c r="H18" s="6" t="s">
        <v>1391</v>
      </c>
      <c r="I18" s="6" t="s">
        <v>1378</v>
      </c>
      <c r="J18" s="6" t="s">
        <v>1379</v>
      </c>
      <c r="K18" s="6" t="s">
        <v>449</v>
      </c>
      <c r="L18" s="6" t="s">
        <v>682</v>
      </c>
    </row>
    <row r="19" spans="1:12">
      <c r="A19" s="6">
        <v>18</v>
      </c>
      <c r="B19" s="6" t="s">
        <v>76</v>
      </c>
      <c r="C19" s="6" t="s">
        <v>811</v>
      </c>
      <c r="D19" s="6" t="s">
        <v>812</v>
      </c>
      <c r="E19" s="6" t="s">
        <v>811</v>
      </c>
      <c r="F19" s="6" t="s">
        <v>812</v>
      </c>
      <c r="G19" s="6" t="s">
        <v>1392</v>
      </c>
      <c r="H19" s="6" t="s">
        <v>1391</v>
      </c>
      <c r="I19" s="6" t="s">
        <v>1378</v>
      </c>
      <c r="J19" s="6" t="s">
        <v>1393</v>
      </c>
      <c r="K19" s="6" t="s">
        <v>449</v>
      </c>
      <c r="L19" s="6" t="s">
        <v>682</v>
      </c>
    </row>
    <row r="20" spans="1:12">
      <c r="A20" s="6">
        <v>19</v>
      </c>
      <c r="B20" s="6" t="s">
        <v>76</v>
      </c>
      <c r="C20" s="6" t="s">
        <v>496</v>
      </c>
      <c r="D20" s="6" t="s">
        <v>497</v>
      </c>
      <c r="E20" s="6" t="s">
        <v>498</v>
      </c>
      <c r="F20" s="6" t="s">
        <v>499</v>
      </c>
      <c r="G20" s="6" t="s">
        <v>500</v>
      </c>
      <c r="H20" s="6" t="s">
        <v>501</v>
      </c>
      <c r="I20" s="6" t="s">
        <v>502</v>
      </c>
      <c r="J20" s="6" t="s">
        <v>503</v>
      </c>
      <c r="K20" s="6" t="s">
        <v>449</v>
      </c>
      <c r="L20" s="6" t="s">
        <v>682</v>
      </c>
    </row>
    <row r="21" spans="1:12">
      <c r="A21" s="6">
        <v>20</v>
      </c>
      <c r="B21" s="6" t="s">
        <v>76</v>
      </c>
      <c r="C21" s="6" t="s">
        <v>496</v>
      </c>
      <c r="D21" s="6" t="s">
        <v>497</v>
      </c>
      <c r="E21" s="6" t="s">
        <v>498</v>
      </c>
      <c r="F21" s="6" t="s">
        <v>499</v>
      </c>
      <c r="G21" s="6" t="s">
        <v>534</v>
      </c>
      <c r="H21" s="6" t="s">
        <v>535</v>
      </c>
      <c r="I21" s="6" t="s">
        <v>536</v>
      </c>
      <c r="J21" s="6" t="s">
        <v>448</v>
      </c>
      <c r="K21" s="6" t="s">
        <v>449</v>
      </c>
      <c r="L21" s="6" t="s">
        <v>682</v>
      </c>
    </row>
    <row r="22" spans="1:12">
      <c r="A22" s="6">
        <v>21</v>
      </c>
      <c r="B22" s="6" t="s">
        <v>76</v>
      </c>
      <c r="C22" s="6" t="s">
        <v>496</v>
      </c>
      <c r="D22" s="6" t="s">
        <v>497</v>
      </c>
      <c r="E22" s="6" t="s">
        <v>498</v>
      </c>
      <c r="F22" s="6" t="s">
        <v>499</v>
      </c>
      <c r="G22" s="6" t="s">
        <v>1334</v>
      </c>
      <c r="H22" s="6" t="s">
        <v>1335</v>
      </c>
      <c r="I22" s="6" t="s">
        <v>1336</v>
      </c>
      <c r="J22" s="6" t="s">
        <v>503</v>
      </c>
      <c r="K22" s="6" t="s">
        <v>449</v>
      </c>
      <c r="L22" s="6" t="s">
        <v>682</v>
      </c>
    </row>
    <row r="23" spans="1:12">
      <c r="A23" s="6">
        <v>22</v>
      </c>
      <c r="B23" s="6" t="s">
        <v>76</v>
      </c>
      <c r="C23" s="6" t="s">
        <v>496</v>
      </c>
      <c r="D23" s="6" t="s">
        <v>497</v>
      </c>
      <c r="E23" s="6" t="s">
        <v>759</v>
      </c>
      <c r="F23" s="6" t="s">
        <v>1416</v>
      </c>
      <c r="G23" s="6" t="s">
        <v>1334</v>
      </c>
      <c r="H23" s="6" t="s">
        <v>1335</v>
      </c>
      <c r="I23" s="6" t="s">
        <v>1336</v>
      </c>
      <c r="J23" s="6" t="s">
        <v>503</v>
      </c>
      <c r="K23" s="6" t="s">
        <v>449</v>
      </c>
      <c r="L23" s="6" t="s">
        <v>682</v>
      </c>
    </row>
    <row r="24" spans="1:12">
      <c r="A24" s="6">
        <v>23</v>
      </c>
      <c r="B24" s="6" t="s">
        <v>76</v>
      </c>
      <c r="C24" s="6" t="s">
        <v>496</v>
      </c>
      <c r="D24" s="6" t="s">
        <v>497</v>
      </c>
      <c r="E24" s="6" t="s">
        <v>824</v>
      </c>
      <c r="F24" s="6" t="s">
        <v>825</v>
      </c>
      <c r="G24" s="6" t="s">
        <v>563</v>
      </c>
      <c r="H24" s="6" t="s">
        <v>564</v>
      </c>
      <c r="I24" s="6" t="s">
        <v>565</v>
      </c>
      <c r="J24" s="6" t="s">
        <v>511</v>
      </c>
      <c r="K24" s="6" t="s">
        <v>449</v>
      </c>
      <c r="L24" s="6" t="s">
        <v>682</v>
      </c>
    </row>
    <row r="25" spans="1:12">
      <c r="A25" s="6">
        <v>24</v>
      </c>
      <c r="B25" s="6" t="s">
        <v>76</v>
      </c>
      <c r="C25" s="6" t="s">
        <v>831</v>
      </c>
      <c r="D25" s="6" t="s">
        <v>832</v>
      </c>
      <c r="E25" s="6" t="s">
        <v>1417</v>
      </c>
      <c r="F25" s="6" t="s">
        <v>1418</v>
      </c>
      <c r="G25" s="6" t="s">
        <v>1406</v>
      </c>
      <c r="H25" s="6" t="s">
        <v>1407</v>
      </c>
      <c r="I25" s="6" t="s">
        <v>1408</v>
      </c>
      <c r="J25" s="6" t="s">
        <v>1409</v>
      </c>
      <c r="K25" s="6" t="s">
        <v>449</v>
      </c>
      <c r="L25" s="6" t="s">
        <v>682</v>
      </c>
    </row>
    <row r="26" spans="1:12">
      <c r="A26" s="6">
        <v>25</v>
      </c>
      <c r="B26" s="6" t="s">
        <v>76</v>
      </c>
      <c r="C26" s="6" t="s">
        <v>443</v>
      </c>
      <c r="D26" s="6" t="s">
        <v>444</v>
      </c>
      <c r="E26" s="6" t="s">
        <v>443</v>
      </c>
      <c r="F26" s="6" t="s">
        <v>444</v>
      </c>
      <c r="G26" s="6" t="s">
        <v>1377</v>
      </c>
      <c r="H26" s="6" t="s">
        <v>1391</v>
      </c>
      <c r="I26" s="6" t="s">
        <v>1378</v>
      </c>
      <c r="J26" s="6" t="s">
        <v>1379</v>
      </c>
      <c r="K26" s="6" t="s">
        <v>449</v>
      </c>
      <c r="L26" s="6" t="s">
        <v>682</v>
      </c>
    </row>
    <row r="27" spans="1:12">
      <c r="A27" s="6">
        <v>26</v>
      </c>
      <c r="B27" s="6" t="s">
        <v>76</v>
      </c>
      <c r="C27" s="6" t="s">
        <v>443</v>
      </c>
      <c r="D27" s="6" t="s">
        <v>444</v>
      </c>
      <c r="E27" s="6" t="s">
        <v>443</v>
      </c>
      <c r="F27" s="6" t="s">
        <v>444</v>
      </c>
      <c r="G27" s="6" t="s">
        <v>1392</v>
      </c>
      <c r="H27" s="6" t="s">
        <v>1391</v>
      </c>
      <c r="I27" s="6" t="s">
        <v>1378</v>
      </c>
      <c r="J27" s="6" t="s">
        <v>1393</v>
      </c>
      <c r="K27" s="6" t="s">
        <v>449</v>
      </c>
      <c r="L27" s="6" t="s">
        <v>682</v>
      </c>
    </row>
    <row r="28" spans="1:12">
      <c r="A28" s="6">
        <v>27</v>
      </c>
      <c r="B28" s="6" t="s">
        <v>76</v>
      </c>
      <c r="C28" s="6" t="s">
        <v>443</v>
      </c>
      <c r="D28" s="6" t="s">
        <v>444</v>
      </c>
      <c r="E28" s="6" t="s">
        <v>443</v>
      </c>
      <c r="F28" s="6" t="s">
        <v>444</v>
      </c>
      <c r="G28" s="6" t="s">
        <v>530</v>
      </c>
      <c r="H28" s="6" t="s">
        <v>1419</v>
      </c>
      <c r="I28" s="6" t="s">
        <v>531</v>
      </c>
      <c r="J28" s="6" t="s">
        <v>448</v>
      </c>
      <c r="K28" s="6" t="s">
        <v>449</v>
      </c>
      <c r="L28" s="6" t="s">
        <v>682</v>
      </c>
    </row>
    <row r="29" spans="1:12">
      <c r="A29" s="6">
        <v>28</v>
      </c>
      <c r="B29" s="6" t="s">
        <v>76</v>
      </c>
      <c r="C29" s="6" t="s">
        <v>443</v>
      </c>
      <c r="D29" s="6" t="s">
        <v>444</v>
      </c>
      <c r="E29" s="6" t="s">
        <v>443</v>
      </c>
      <c r="F29" s="6" t="s">
        <v>444</v>
      </c>
      <c r="G29" s="6" t="s">
        <v>532</v>
      </c>
      <c r="H29" s="6" t="s">
        <v>1420</v>
      </c>
      <c r="I29" s="6" t="s">
        <v>533</v>
      </c>
      <c r="J29" s="6" t="s">
        <v>448</v>
      </c>
      <c r="K29" s="6" t="s">
        <v>449</v>
      </c>
      <c r="L29" s="6" t="s">
        <v>682</v>
      </c>
    </row>
    <row r="30" spans="1:12">
      <c r="A30" s="6">
        <v>29</v>
      </c>
      <c r="B30" s="6" t="s">
        <v>76</v>
      </c>
      <c r="C30" s="6" t="s">
        <v>443</v>
      </c>
      <c r="D30" s="6" t="s">
        <v>444</v>
      </c>
      <c r="E30" s="6" t="s">
        <v>443</v>
      </c>
      <c r="F30" s="6" t="s">
        <v>444</v>
      </c>
      <c r="G30" s="6" t="s">
        <v>537</v>
      </c>
      <c r="H30" s="6" t="s">
        <v>1421</v>
      </c>
      <c r="I30" s="6" t="s">
        <v>538</v>
      </c>
      <c r="J30" s="6" t="s">
        <v>448</v>
      </c>
      <c r="K30" s="6" t="s">
        <v>449</v>
      </c>
      <c r="L30" s="6" t="s">
        <v>682</v>
      </c>
    </row>
    <row r="31" spans="1:12">
      <c r="A31" s="6">
        <v>30</v>
      </c>
      <c r="B31" s="6" t="s">
        <v>76</v>
      </c>
      <c r="C31" s="6" t="s">
        <v>443</v>
      </c>
      <c r="D31" s="6" t="s">
        <v>444</v>
      </c>
      <c r="E31" s="6" t="s">
        <v>443</v>
      </c>
      <c r="F31" s="6" t="s">
        <v>444</v>
      </c>
      <c r="G31" s="6" t="s">
        <v>539</v>
      </c>
      <c r="H31" s="6" t="s">
        <v>1422</v>
      </c>
      <c r="I31" s="6" t="s">
        <v>540</v>
      </c>
      <c r="J31" s="6" t="s">
        <v>448</v>
      </c>
      <c r="K31" s="6" t="s">
        <v>449</v>
      </c>
      <c r="L31" s="6" t="s">
        <v>682</v>
      </c>
    </row>
    <row r="32" spans="1:12">
      <c r="A32" s="6">
        <v>31</v>
      </c>
      <c r="B32" s="6" t="s">
        <v>76</v>
      </c>
      <c r="C32" s="6" t="s">
        <v>443</v>
      </c>
      <c r="D32" s="6" t="s">
        <v>444</v>
      </c>
      <c r="E32" s="6" t="s">
        <v>443</v>
      </c>
      <c r="F32" s="6" t="s">
        <v>444</v>
      </c>
      <c r="G32" s="6" t="s">
        <v>1368</v>
      </c>
      <c r="H32" s="6" t="s">
        <v>1369</v>
      </c>
      <c r="I32" s="6" t="s">
        <v>681</v>
      </c>
      <c r="J32" s="6" t="s">
        <v>1370</v>
      </c>
      <c r="K32" s="6" t="s">
        <v>449</v>
      </c>
      <c r="L32" s="6" t="s">
        <v>682</v>
      </c>
    </row>
    <row r="33" spans="1:12">
      <c r="A33" s="6">
        <v>32</v>
      </c>
      <c r="B33" s="6" t="s">
        <v>76</v>
      </c>
      <c r="C33" s="6" t="s">
        <v>443</v>
      </c>
      <c r="D33" s="6" t="s">
        <v>444</v>
      </c>
      <c r="E33" s="6" t="s">
        <v>443</v>
      </c>
      <c r="F33" s="6" t="s">
        <v>444</v>
      </c>
      <c r="G33" s="6" t="s">
        <v>445</v>
      </c>
      <c r="H33" s="6" t="s">
        <v>446</v>
      </c>
      <c r="I33" s="6" t="s">
        <v>447</v>
      </c>
      <c r="J33" s="6" t="s">
        <v>448</v>
      </c>
      <c r="K33" s="6" t="s">
        <v>449</v>
      </c>
      <c r="L33" s="6" t="s">
        <v>682</v>
      </c>
    </row>
    <row r="34" spans="1:12">
      <c r="A34" s="6">
        <v>33</v>
      </c>
      <c r="B34" s="6" t="s">
        <v>76</v>
      </c>
      <c r="C34" s="6" t="s">
        <v>443</v>
      </c>
      <c r="D34" s="6" t="s">
        <v>444</v>
      </c>
      <c r="E34" s="6" t="s">
        <v>443</v>
      </c>
      <c r="F34" s="6" t="s">
        <v>444</v>
      </c>
      <c r="G34" s="6" t="s">
        <v>1423</v>
      </c>
      <c r="H34" s="6" t="s">
        <v>1424</v>
      </c>
      <c r="I34" s="6" t="s">
        <v>1425</v>
      </c>
      <c r="J34" s="6" t="s">
        <v>1426</v>
      </c>
      <c r="K34" s="6" t="s">
        <v>449</v>
      </c>
      <c r="L34" s="6" t="s">
        <v>682</v>
      </c>
    </row>
    <row r="35" spans="1:12">
      <c r="A35" s="6">
        <v>34</v>
      </c>
      <c r="B35" s="6" t="s">
        <v>76</v>
      </c>
      <c r="C35" s="6" t="s">
        <v>443</v>
      </c>
      <c r="D35" s="6" t="s">
        <v>444</v>
      </c>
      <c r="E35" s="6" t="s">
        <v>443</v>
      </c>
      <c r="F35" s="6" t="s">
        <v>444</v>
      </c>
      <c r="G35" s="6" t="s">
        <v>450</v>
      </c>
      <c r="H35" s="6" t="s">
        <v>451</v>
      </c>
      <c r="I35" s="6" t="s">
        <v>452</v>
      </c>
      <c r="J35" s="6" t="s">
        <v>448</v>
      </c>
      <c r="K35" s="6" t="s">
        <v>449</v>
      </c>
      <c r="L35" s="6" t="s">
        <v>682</v>
      </c>
    </row>
    <row r="36" spans="1:12">
      <c r="A36" s="6">
        <v>35</v>
      </c>
      <c r="B36" s="6" t="s">
        <v>76</v>
      </c>
      <c r="C36" s="6" t="s">
        <v>443</v>
      </c>
      <c r="D36" s="6" t="s">
        <v>444</v>
      </c>
      <c r="E36" s="6" t="s">
        <v>443</v>
      </c>
      <c r="F36" s="6" t="s">
        <v>444</v>
      </c>
      <c r="G36" s="6" t="s">
        <v>1358</v>
      </c>
      <c r="H36" s="6" t="s">
        <v>1359</v>
      </c>
      <c r="I36" s="6" t="s">
        <v>1360</v>
      </c>
      <c r="J36" s="6" t="s">
        <v>448</v>
      </c>
      <c r="K36" s="6" t="s">
        <v>449</v>
      </c>
      <c r="L36" s="6" t="s">
        <v>682</v>
      </c>
    </row>
    <row r="37" spans="1:12">
      <c r="A37" s="6">
        <v>36</v>
      </c>
      <c r="B37" s="6" t="s">
        <v>76</v>
      </c>
      <c r="C37" s="6" t="s">
        <v>443</v>
      </c>
      <c r="D37" s="6" t="s">
        <v>444</v>
      </c>
      <c r="E37" s="6" t="s">
        <v>443</v>
      </c>
      <c r="F37" s="6" t="s">
        <v>444</v>
      </c>
      <c r="G37" s="6" t="s">
        <v>468</v>
      </c>
      <c r="H37" s="6" t="s">
        <v>1427</v>
      </c>
      <c r="I37" s="6" t="s">
        <v>1330</v>
      </c>
      <c r="J37" s="6" t="s">
        <v>448</v>
      </c>
      <c r="K37" s="6" t="s">
        <v>449</v>
      </c>
      <c r="L37" s="6" t="s">
        <v>682</v>
      </c>
    </row>
    <row r="38" spans="1:12">
      <c r="A38" s="6">
        <v>37</v>
      </c>
      <c r="B38" s="6" t="s">
        <v>76</v>
      </c>
      <c r="C38" s="6" t="s">
        <v>443</v>
      </c>
      <c r="D38" s="6" t="s">
        <v>444</v>
      </c>
      <c r="E38" s="6" t="s">
        <v>443</v>
      </c>
      <c r="F38" s="6" t="s">
        <v>444</v>
      </c>
      <c r="G38" s="6" t="s">
        <v>1371</v>
      </c>
      <c r="H38" s="6" t="s">
        <v>1372</v>
      </c>
      <c r="I38" s="6" t="s">
        <v>1373</v>
      </c>
      <c r="J38" s="6" t="s">
        <v>448</v>
      </c>
      <c r="K38" s="6" t="s">
        <v>449</v>
      </c>
      <c r="L38" s="6" t="s">
        <v>682</v>
      </c>
    </row>
    <row r="39" spans="1:12">
      <c r="A39" s="6">
        <v>38</v>
      </c>
      <c r="B39" s="6" t="s">
        <v>76</v>
      </c>
      <c r="C39" s="6" t="s">
        <v>443</v>
      </c>
      <c r="D39" s="6" t="s">
        <v>444</v>
      </c>
      <c r="E39" s="6" t="s">
        <v>443</v>
      </c>
      <c r="F39" s="6" t="s">
        <v>444</v>
      </c>
      <c r="G39" s="6" t="s">
        <v>477</v>
      </c>
      <c r="H39" s="6" t="s">
        <v>478</v>
      </c>
      <c r="I39" s="6" t="s">
        <v>479</v>
      </c>
      <c r="J39" s="6" t="s">
        <v>448</v>
      </c>
      <c r="K39" s="6" t="s">
        <v>480</v>
      </c>
      <c r="L39" s="6" t="s">
        <v>682</v>
      </c>
    </row>
    <row r="40" spans="1:12">
      <c r="A40" s="6">
        <v>39</v>
      </c>
      <c r="B40" s="6" t="s">
        <v>76</v>
      </c>
      <c r="C40" s="6" t="s">
        <v>443</v>
      </c>
      <c r="D40" s="6" t="s">
        <v>444</v>
      </c>
      <c r="E40" s="6" t="s">
        <v>443</v>
      </c>
      <c r="F40" s="6" t="s">
        <v>444</v>
      </c>
      <c r="G40" s="6" t="s">
        <v>534</v>
      </c>
      <c r="H40" s="6" t="s">
        <v>535</v>
      </c>
      <c r="I40" s="6" t="s">
        <v>536</v>
      </c>
      <c r="J40" s="6" t="s">
        <v>448</v>
      </c>
      <c r="K40" s="6" t="s">
        <v>449</v>
      </c>
      <c r="L40" s="6" t="s">
        <v>682</v>
      </c>
    </row>
    <row r="41" spans="1:12">
      <c r="A41" s="6">
        <v>40</v>
      </c>
      <c r="B41" s="6" t="s">
        <v>76</v>
      </c>
      <c r="C41" s="6" t="s">
        <v>443</v>
      </c>
      <c r="D41" s="6" t="s">
        <v>444</v>
      </c>
      <c r="E41" s="6" t="s">
        <v>443</v>
      </c>
      <c r="F41" s="6" t="s">
        <v>444</v>
      </c>
      <c r="G41" s="6" t="s">
        <v>579</v>
      </c>
      <c r="H41" s="6" t="s">
        <v>1348</v>
      </c>
      <c r="I41" s="6" t="s">
        <v>580</v>
      </c>
      <c r="J41" s="6" t="s">
        <v>448</v>
      </c>
      <c r="K41" s="6" t="s">
        <v>449</v>
      </c>
      <c r="L41" s="6" t="s">
        <v>682</v>
      </c>
    </row>
    <row r="42" spans="1:12">
      <c r="A42" s="6">
        <v>41</v>
      </c>
      <c r="B42" s="6" t="s">
        <v>76</v>
      </c>
      <c r="C42" s="6" t="s">
        <v>443</v>
      </c>
      <c r="D42" s="6" t="s">
        <v>444</v>
      </c>
      <c r="E42" s="6" t="s">
        <v>443</v>
      </c>
      <c r="F42" s="6" t="s">
        <v>444</v>
      </c>
      <c r="G42" s="6" t="s">
        <v>555</v>
      </c>
      <c r="H42" s="6" t="s">
        <v>556</v>
      </c>
      <c r="I42" s="6" t="s">
        <v>557</v>
      </c>
      <c r="J42" s="6" t="s">
        <v>448</v>
      </c>
      <c r="K42" s="6" t="s">
        <v>449</v>
      </c>
      <c r="L42" s="6" t="s">
        <v>682</v>
      </c>
    </row>
    <row r="43" spans="1:12">
      <c r="A43" s="6">
        <v>42</v>
      </c>
      <c r="B43" s="6" t="s">
        <v>76</v>
      </c>
      <c r="C43" s="6" t="s">
        <v>443</v>
      </c>
      <c r="D43" s="6" t="s">
        <v>444</v>
      </c>
      <c r="E43" s="6" t="s">
        <v>443</v>
      </c>
      <c r="F43" s="6" t="s">
        <v>444</v>
      </c>
      <c r="G43" s="6" t="s">
        <v>558</v>
      </c>
      <c r="H43" s="6" t="s">
        <v>559</v>
      </c>
      <c r="I43" s="6" t="s">
        <v>560</v>
      </c>
      <c r="J43" s="6" t="s">
        <v>448</v>
      </c>
      <c r="K43" s="6" t="s">
        <v>449</v>
      </c>
      <c r="L43" s="6" t="s">
        <v>682</v>
      </c>
    </row>
    <row r="44" spans="1:12">
      <c r="A44" s="6">
        <v>43</v>
      </c>
      <c r="B44" s="6" t="s">
        <v>76</v>
      </c>
      <c r="C44" s="6" t="s">
        <v>443</v>
      </c>
      <c r="D44" s="6" t="s">
        <v>444</v>
      </c>
      <c r="E44" s="6" t="s">
        <v>443</v>
      </c>
      <c r="F44" s="6" t="s">
        <v>444</v>
      </c>
      <c r="G44" s="6" t="s">
        <v>1383</v>
      </c>
      <c r="H44" s="6" t="s">
        <v>1384</v>
      </c>
      <c r="I44" s="6" t="s">
        <v>1385</v>
      </c>
      <c r="J44" s="6" t="s">
        <v>511</v>
      </c>
      <c r="K44" s="6" t="s">
        <v>449</v>
      </c>
      <c r="L44" s="6" t="s">
        <v>682</v>
      </c>
    </row>
    <row r="45" spans="1:12">
      <c r="A45" s="6">
        <v>44</v>
      </c>
      <c r="B45" s="6" t="s">
        <v>76</v>
      </c>
      <c r="C45" s="6" t="s">
        <v>443</v>
      </c>
      <c r="D45" s="6" t="s">
        <v>444</v>
      </c>
      <c r="E45" s="6" t="s">
        <v>443</v>
      </c>
      <c r="F45" s="6" t="s">
        <v>444</v>
      </c>
      <c r="G45" s="6" t="s">
        <v>1428</v>
      </c>
      <c r="H45" s="6" t="s">
        <v>1429</v>
      </c>
      <c r="I45" s="6" t="s">
        <v>1430</v>
      </c>
      <c r="J45" s="6" t="s">
        <v>448</v>
      </c>
      <c r="K45" s="6" t="s">
        <v>449</v>
      </c>
      <c r="L45" s="6" t="s">
        <v>682</v>
      </c>
    </row>
    <row r="46" spans="1:12">
      <c r="A46" s="6">
        <v>45</v>
      </c>
      <c r="B46" s="6" t="s">
        <v>76</v>
      </c>
      <c r="C46" s="6" t="s">
        <v>443</v>
      </c>
      <c r="D46" s="6" t="s">
        <v>444</v>
      </c>
      <c r="E46" s="6" t="s">
        <v>443</v>
      </c>
      <c r="F46" s="6" t="s">
        <v>444</v>
      </c>
      <c r="G46" s="6" t="s">
        <v>581</v>
      </c>
      <c r="H46" s="6" t="s">
        <v>582</v>
      </c>
      <c r="I46" s="6" t="s">
        <v>583</v>
      </c>
      <c r="J46" s="6" t="s">
        <v>448</v>
      </c>
      <c r="K46" s="6" t="s">
        <v>449</v>
      </c>
      <c r="L46" s="6" t="s">
        <v>682</v>
      </c>
    </row>
    <row r="47" spans="1:12">
      <c r="A47" s="6">
        <v>46</v>
      </c>
      <c r="B47" s="6" t="s">
        <v>76</v>
      </c>
      <c r="C47" s="6" t="s">
        <v>443</v>
      </c>
      <c r="D47" s="6" t="s">
        <v>444</v>
      </c>
      <c r="E47" s="6" t="s">
        <v>443</v>
      </c>
      <c r="F47" s="6" t="s">
        <v>444</v>
      </c>
      <c r="G47" s="6" t="s">
        <v>584</v>
      </c>
      <c r="H47" s="6" t="s">
        <v>585</v>
      </c>
      <c r="I47" s="6" t="s">
        <v>586</v>
      </c>
      <c r="J47" s="6" t="s">
        <v>448</v>
      </c>
      <c r="K47" s="6" t="s">
        <v>449</v>
      </c>
      <c r="L47" s="6" t="s">
        <v>682</v>
      </c>
    </row>
    <row r="48" spans="1:12">
      <c r="A48" s="6">
        <v>47</v>
      </c>
      <c r="B48" s="6" t="s">
        <v>76</v>
      </c>
      <c r="C48" s="6" t="s">
        <v>443</v>
      </c>
      <c r="D48" s="6" t="s">
        <v>444</v>
      </c>
      <c r="E48" s="6" t="s">
        <v>443</v>
      </c>
      <c r="F48" s="6" t="s">
        <v>444</v>
      </c>
      <c r="G48" s="6" t="s">
        <v>1350</v>
      </c>
      <c r="H48" s="6" t="s">
        <v>1351</v>
      </c>
      <c r="I48" s="6" t="s">
        <v>1352</v>
      </c>
      <c r="J48" s="6" t="s">
        <v>448</v>
      </c>
      <c r="K48" s="6" t="s">
        <v>449</v>
      </c>
      <c r="L48" s="6" t="s">
        <v>682</v>
      </c>
    </row>
    <row r="49" spans="1:12">
      <c r="A49" s="6">
        <v>48</v>
      </c>
      <c r="B49" s="6" t="s">
        <v>76</v>
      </c>
      <c r="C49" s="6" t="s">
        <v>443</v>
      </c>
      <c r="D49" s="6" t="s">
        <v>444</v>
      </c>
      <c r="E49" s="6" t="s">
        <v>443</v>
      </c>
      <c r="F49" s="6" t="s">
        <v>444</v>
      </c>
      <c r="G49" s="6" t="s">
        <v>1431</v>
      </c>
      <c r="H49" s="6" t="s">
        <v>1432</v>
      </c>
      <c r="I49" s="6" t="s">
        <v>1433</v>
      </c>
      <c r="J49" s="6" t="s">
        <v>511</v>
      </c>
      <c r="K49" s="6" t="s">
        <v>449</v>
      </c>
      <c r="L49" s="6" t="s">
        <v>682</v>
      </c>
    </row>
    <row r="50" spans="1:12">
      <c r="A50" s="6">
        <v>49</v>
      </c>
      <c r="B50" s="6" t="s">
        <v>76</v>
      </c>
      <c r="C50" s="6" t="s">
        <v>443</v>
      </c>
      <c r="D50" s="6" t="s">
        <v>444</v>
      </c>
      <c r="E50" s="6" t="s">
        <v>443</v>
      </c>
      <c r="F50" s="6" t="s">
        <v>444</v>
      </c>
      <c r="G50" s="6" t="s">
        <v>1434</v>
      </c>
      <c r="H50" s="6" t="s">
        <v>1435</v>
      </c>
      <c r="I50" s="6" t="s">
        <v>1436</v>
      </c>
      <c r="J50" s="6" t="s">
        <v>448</v>
      </c>
      <c r="K50" s="6" t="s">
        <v>480</v>
      </c>
      <c r="L50" s="6" t="s">
        <v>682</v>
      </c>
    </row>
    <row r="51" spans="1:12">
      <c r="A51" s="6">
        <v>50</v>
      </c>
      <c r="B51" s="6" t="s">
        <v>76</v>
      </c>
      <c r="C51" s="6" t="s">
        <v>443</v>
      </c>
      <c r="D51" s="6" t="s">
        <v>444</v>
      </c>
      <c r="E51" s="6" t="s">
        <v>443</v>
      </c>
      <c r="F51" s="6" t="s">
        <v>444</v>
      </c>
      <c r="G51" s="6" t="s">
        <v>1437</v>
      </c>
      <c r="H51" s="6" t="s">
        <v>1438</v>
      </c>
      <c r="I51" s="6" t="s">
        <v>1439</v>
      </c>
      <c r="J51" s="6" t="s">
        <v>448</v>
      </c>
      <c r="K51" s="6" t="s">
        <v>449</v>
      </c>
      <c r="L51" s="6" t="s">
        <v>682</v>
      </c>
    </row>
    <row r="52" spans="1:12">
      <c r="A52" s="6">
        <v>51</v>
      </c>
      <c r="B52" s="6" t="s">
        <v>76</v>
      </c>
      <c r="C52" s="6" t="s">
        <v>443</v>
      </c>
      <c r="D52" s="6" t="s">
        <v>444</v>
      </c>
      <c r="E52" s="6" t="s">
        <v>443</v>
      </c>
      <c r="F52" s="6" t="s">
        <v>444</v>
      </c>
      <c r="G52" s="6" t="s">
        <v>1437</v>
      </c>
      <c r="H52" s="6" t="s">
        <v>1438</v>
      </c>
      <c r="I52" s="6" t="s">
        <v>1439</v>
      </c>
      <c r="J52" s="6" t="s">
        <v>448</v>
      </c>
      <c r="K52" s="6" t="s">
        <v>480</v>
      </c>
      <c r="L52" s="6" t="s">
        <v>682</v>
      </c>
    </row>
    <row r="53" spans="1:12">
      <c r="A53" s="6">
        <v>52</v>
      </c>
      <c r="B53" s="6" t="s">
        <v>76</v>
      </c>
      <c r="C53" s="6" t="s">
        <v>443</v>
      </c>
      <c r="D53" s="6" t="s">
        <v>444</v>
      </c>
      <c r="E53" s="6" t="s">
        <v>443</v>
      </c>
      <c r="F53" s="6" t="s">
        <v>444</v>
      </c>
      <c r="G53" s="6" t="s">
        <v>643</v>
      </c>
      <c r="H53" s="6" t="s">
        <v>644</v>
      </c>
      <c r="I53" s="6" t="s">
        <v>645</v>
      </c>
      <c r="J53" s="6" t="s">
        <v>448</v>
      </c>
      <c r="K53" s="6" t="s">
        <v>449</v>
      </c>
      <c r="L53" s="6" t="s">
        <v>682</v>
      </c>
    </row>
    <row r="54" spans="1:12">
      <c r="A54" s="6">
        <v>53</v>
      </c>
      <c r="B54" s="6" t="s">
        <v>76</v>
      </c>
      <c r="C54" s="6" t="s">
        <v>443</v>
      </c>
      <c r="D54" s="6" t="s">
        <v>444</v>
      </c>
      <c r="E54" s="6" t="s">
        <v>443</v>
      </c>
      <c r="F54" s="6" t="s">
        <v>444</v>
      </c>
      <c r="G54" s="6" t="s">
        <v>1374</v>
      </c>
      <c r="H54" s="6" t="s">
        <v>1375</v>
      </c>
      <c r="I54" s="6" t="s">
        <v>1376</v>
      </c>
      <c r="J54" s="6" t="s">
        <v>448</v>
      </c>
      <c r="K54" s="6" t="s">
        <v>449</v>
      </c>
      <c r="L54" s="6" t="s">
        <v>682</v>
      </c>
    </row>
    <row r="55" spans="1:12">
      <c r="A55" s="6">
        <v>54</v>
      </c>
      <c r="B55" s="6" t="s">
        <v>76</v>
      </c>
      <c r="C55" s="6" t="s">
        <v>443</v>
      </c>
      <c r="D55" s="6" t="s">
        <v>444</v>
      </c>
      <c r="E55" s="6" t="s">
        <v>443</v>
      </c>
      <c r="F55" s="6" t="s">
        <v>444</v>
      </c>
      <c r="G55" s="6" t="s">
        <v>666</v>
      </c>
      <c r="H55" s="6" t="s">
        <v>667</v>
      </c>
      <c r="I55" s="6" t="s">
        <v>668</v>
      </c>
      <c r="J55" s="6" t="s">
        <v>448</v>
      </c>
      <c r="K55" s="6" t="s">
        <v>449</v>
      </c>
      <c r="L55" s="6" t="s">
        <v>682</v>
      </c>
    </row>
    <row r="56" spans="1:12">
      <c r="A56" s="6">
        <v>55</v>
      </c>
      <c r="B56" s="6" t="s">
        <v>76</v>
      </c>
      <c r="C56" s="6" t="s">
        <v>443</v>
      </c>
      <c r="D56" s="6" t="s">
        <v>444</v>
      </c>
      <c r="E56" s="6" t="s">
        <v>443</v>
      </c>
      <c r="F56" s="6" t="s">
        <v>444</v>
      </c>
      <c r="G56" s="6" t="s">
        <v>1440</v>
      </c>
      <c r="H56" s="6" t="s">
        <v>1441</v>
      </c>
      <c r="I56" s="6" t="s">
        <v>1442</v>
      </c>
      <c r="J56" s="6" t="s">
        <v>1443</v>
      </c>
      <c r="K56" s="6" t="s">
        <v>449</v>
      </c>
      <c r="L56" s="6" t="s">
        <v>682</v>
      </c>
    </row>
    <row r="57" spans="1:12">
      <c r="A57" s="6">
        <v>56</v>
      </c>
      <c r="B57" s="6" t="s">
        <v>76</v>
      </c>
      <c r="C57" s="6" t="s">
        <v>443</v>
      </c>
      <c r="D57" s="6" t="s">
        <v>444</v>
      </c>
      <c r="E57" s="6" t="s">
        <v>443</v>
      </c>
      <c r="F57" s="6" t="s">
        <v>444</v>
      </c>
      <c r="G57" s="6" t="s">
        <v>1444</v>
      </c>
      <c r="H57" s="6" t="s">
        <v>1445</v>
      </c>
      <c r="I57" s="6" t="s">
        <v>1442</v>
      </c>
      <c r="J57" s="6" t="s">
        <v>1446</v>
      </c>
      <c r="K57" s="6" t="s">
        <v>449</v>
      </c>
      <c r="L57" s="6" t="s">
        <v>682</v>
      </c>
    </row>
    <row r="58" spans="1:12">
      <c r="A58" s="6">
        <v>57</v>
      </c>
      <c r="B58" s="6" t="s">
        <v>76</v>
      </c>
      <c r="C58" s="6" t="s">
        <v>553</v>
      </c>
      <c r="D58" s="6" t="s">
        <v>554</v>
      </c>
      <c r="E58" s="6" t="s">
        <v>553</v>
      </c>
      <c r="F58" s="6" t="s">
        <v>554</v>
      </c>
      <c r="G58" s="6" t="s">
        <v>530</v>
      </c>
      <c r="H58" s="6" t="s">
        <v>1419</v>
      </c>
      <c r="I58" s="6" t="s">
        <v>531</v>
      </c>
      <c r="J58" s="6" t="s">
        <v>448</v>
      </c>
      <c r="K58" s="6" t="s">
        <v>449</v>
      </c>
      <c r="L58" s="6" t="s">
        <v>682</v>
      </c>
    </row>
    <row r="59" spans="1:12">
      <c r="A59" s="6">
        <v>58</v>
      </c>
      <c r="B59" s="6" t="s">
        <v>76</v>
      </c>
      <c r="C59" s="6" t="s">
        <v>504</v>
      </c>
      <c r="D59" s="6" t="s">
        <v>505</v>
      </c>
      <c r="E59" s="6" t="s">
        <v>873</v>
      </c>
      <c r="F59" s="6" t="s">
        <v>874</v>
      </c>
      <c r="G59" s="6" t="s">
        <v>664</v>
      </c>
      <c r="H59" s="6" t="s">
        <v>1397</v>
      </c>
      <c r="I59" s="6" t="s">
        <v>665</v>
      </c>
      <c r="J59" s="6" t="s">
        <v>511</v>
      </c>
      <c r="K59" s="6" t="s">
        <v>449</v>
      </c>
      <c r="L59" s="6" t="s">
        <v>682</v>
      </c>
    </row>
    <row r="60" spans="1:12">
      <c r="A60" s="6">
        <v>59</v>
      </c>
      <c r="B60" s="6" t="s">
        <v>76</v>
      </c>
      <c r="C60" s="6" t="s">
        <v>504</v>
      </c>
      <c r="D60" s="6" t="s">
        <v>505</v>
      </c>
      <c r="E60" s="6" t="s">
        <v>873</v>
      </c>
      <c r="F60" s="6" t="s">
        <v>874</v>
      </c>
      <c r="G60" s="6" t="s">
        <v>650</v>
      </c>
      <c r="H60" s="6" t="s">
        <v>651</v>
      </c>
      <c r="I60" s="6" t="s">
        <v>652</v>
      </c>
      <c r="J60" s="6" t="s">
        <v>511</v>
      </c>
      <c r="K60" s="6" t="s">
        <v>449</v>
      </c>
      <c r="L60" s="6" t="s">
        <v>682</v>
      </c>
    </row>
    <row r="61" spans="1:12">
      <c r="A61" s="6">
        <v>60</v>
      </c>
      <c r="B61" s="6" t="s">
        <v>76</v>
      </c>
      <c r="C61" s="6" t="s">
        <v>504</v>
      </c>
      <c r="D61" s="6" t="s">
        <v>505</v>
      </c>
      <c r="E61" s="6" t="s">
        <v>873</v>
      </c>
      <c r="F61" s="6" t="s">
        <v>874</v>
      </c>
      <c r="G61" s="6" t="s">
        <v>650</v>
      </c>
      <c r="H61" s="6" t="s">
        <v>651</v>
      </c>
      <c r="I61" s="6" t="s">
        <v>652</v>
      </c>
      <c r="J61" s="6" t="s">
        <v>511</v>
      </c>
      <c r="K61" s="6" t="s">
        <v>480</v>
      </c>
      <c r="L61" s="6" t="s">
        <v>682</v>
      </c>
    </row>
    <row r="62" spans="1:12">
      <c r="A62" s="6">
        <v>61</v>
      </c>
      <c r="B62" s="6" t="s">
        <v>76</v>
      </c>
      <c r="C62" s="6" t="s">
        <v>504</v>
      </c>
      <c r="D62" s="6" t="s">
        <v>505</v>
      </c>
      <c r="E62" s="6" t="s">
        <v>506</v>
      </c>
      <c r="F62" s="6" t="s">
        <v>507</v>
      </c>
      <c r="G62" s="6" t="s">
        <v>508</v>
      </c>
      <c r="H62" s="6" t="s">
        <v>509</v>
      </c>
      <c r="I62" s="6" t="s">
        <v>510</v>
      </c>
      <c r="J62" s="6" t="s">
        <v>511</v>
      </c>
      <c r="K62" s="6" t="s">
        <v>449</v>
      </c>
      <c r="L62" s="6" t="s">
        <v>682</v>
      </c>
    </row>
    <row r="63" spans="1:12">
      <c r="A63" s="6">
        <v>62</v>
      </c>
      <c r="B63" s="6" t="s">
        <v>76</v>
      </c>
      <c r="C63" s="6" t="s">
        <v>504</v>
      </c>
      <c r="D63" s="6" t="s">
        <v>505</v>
      </c>
      <c r="E63" s="6" t="s">
        <v>648</v>
      </c>
      <c r="F63" s="6" t="s">
        <v>649</v>
      </c>
      <c r="G63" s="6" t="s">
        <v>1447</v>
      </c>
      <c r="H63" s="6" t="s">
        <v>1448</v>
      </c>
      <c r="I63" s="6" t="s">
        <v>1449</v>
      </c>
      <c r="J63" s="6" t="s">
        <v>448</v>
      </c>
      <c r="K63" s="6" t="s">
        <v>449</v>
      </c>
      <c r="L63" s="6" t="s">
        <v>682</v>
      </c>
    </row>
    <row r="64" spans="1:12">
      <c r="A64" s="6">
        <v>63</v>
      </c>
      <c r="B64" s="6" t="s">
        <v>76</v>
      </c>
      <c r="C64" s="6" t="s">
        <v>504</v>
      </c>
      <c r="D64" s="6" t="s">
        <v>505</v>
      </c>
      <c r="E64" s="6" t="s">
        <v>648</v>
      </c>
      <c r="F64" s="6" t="s">
        <v>649</v>
      </c>
      <c r="G64" s="6" t="s">
        <v>650</v>
      </c>
      <c r="H64" s="6" t="s">
        <v>651</v>
      </c>
      <c r="I64" s="6" t="s">
        <v>652</v>
      </c>
      <c r="J64" s="6" t="s">
        <v>511</v>
      </c>
      <c r="K64" s="6" t="s">
        <v>449</v>
      </c>
      <c r="L64" s="6" t="s">
        <v>682</v>
      </c>
    </row>
    <row r="65" spans="1:12">
      <c r="A65" s="6">
        <v>64</v>
      </c>
      <c r="B65" s="6" t="s">
        <v>76</v>
      </c>
      <c r="C65" s="6" t="s">
        <v>504</v>
      </c>
      <c r="D65" s="6" t="s">
        <v>505</v>
      </c>
      <c r="E65" s="6" t="s">
        <v>561</v>
      </c>
      <c r="F65" s="6" t="s">
        <v>562</v>
      </c>
      <c r="G65" s="6" t="s">
        <v>1450</v>
      </c>
      <c r="H65" s="6" t="s">
        <v>1451</v>
      </c>
      <c r="I65" s="6" t="s">
        <v>1452</v>
      </c>
      <c r="J65" s="6" t="s">
        <v>511</v>
      </c>
      <c r="K65" s="6" t="s">
        <v>449</v>
      </c>
      <c r="L65" s="6" t="s">
        <v>682</v>
      </c>
    </row>
    <row r="66" spans="1:12">
      <c r="A66" s="6">
        <v>65</v>
      </c>
      <c r="B66" s="6" t="s">
        <v>76</v>
      </c>
      <c r="C66" s="6" t="s">
        <v>504</v>
      </c>
      <c r="D66" s="6" t="s">
        <v>505</v>
      </c>
      <c r="E66" s="6" t="s">
        <v>561</v>
      </c>
      <c r="F66" s="6" t="s">
        <v>562</v>
      </c>
      <c r="G66" s="6" t="s">
        <v>563</v>
      </c>
      <c r="H66" s="6" t="s">
        <v>564</v>
      </c>
      <c r="I66" s="6" t="s">
        <v>565</v>
      </c>
      <c r="J66" s="6" t="s">
        <v>511</v>
      </c>
      <c r="K66" s="6" t="s">
        <v>449</v>
      </c>
      <c r="L66" s="6" t="s">
        <v>682</v>
      </c>
    </row>
    <row r="67" spans="1:12">
      <c r="A67" s="6">
        <v>66</v>
      </c>
      <c r="B67" s="6" t="s">
        <v>76</v>
      </c>
      <c r="C67" s="6" t="s">
        <v>504</v>
      </c>
      <c r="D67" s="6" t="s">
        <v>505</v>
      </c>
      <c r="E67" s="6" t="s">
        <v>662</v>
      </c>
      <c r="F67" s="6" t="s">
        <v>663</v>
      </c>
      <c r="G67" s="6" t="s">
        <v>664</v>
      </c>
      <c r="H67" s="6" t="s">
        <v>1397</v>
      </c>
      <c r="I67" s="6" t="s">
        <v>665</v>
      </c>
      <c r="J67" s="6" t="s">
        <v>511</v>
      </c>
      <c r="K67" s="6" t="s">
        <v>449</v>
      </c>
      <c r="L67" s="6" t="s">
        <v>682</v>
      </c>
    </row>
    <row r="68" spans="1:12">
      <c r="A68" s="6">
        <v>67</v>
      </c>
      <c r="B68" s="6" t="s">
        <v>76</v>
      </c>
      <c r="C68" s="6" t="s">
        <v>504</v>
      </c>
      <c r="D68" s="6" t="s">
        <v>505</v>
      </c>
      <c r="E68" s="6" t="s">
        <v>662</v>
      </c>
      <c r="F68" s="6" t="s">
        <v>663</v>
      </c>
      <c r="G68" s="6" t="s">
        <v>1453</v>
      </c>
      <c r="H68" s="6" t="s">
        <v>1454</v>
      </c>
      <c r="I68" s="6" t="s">
        <v>1455</v>
      </c>
      <c r="J68" s="6" t="s">
        <v>448</v>
      </c>
      <c r="K68" s="6" t="s">
        <v>449</v>
      </c>
      <c r="L68" s="6" t="s">
        <v>682</v>
      </c>
    </row>
    <row r="69" spans="1:12">
      <c r="A69" s="6">
        <v>68</v>
      </c>
      <c r="B69" s="6" t="s">
        <v>76</v>
      </c>
      <c r="C69" s="6" t="s">
        <v>504</v>
      </c>
      <c r="D69" s="6" t="s">
        <v>505</v>
      </c>
      <c r="E69" s="6" t="s">
        <v>723</v>
      </c>
      <c r="F69" s="6" t="s">
        <v>875</v>
      </c>
      <c r="G69" s="6" t="s">
        <v>563</v>
      </c>
      <c r="H69" s="6" t="s">
        <v>564</v>
      </c>
      <c r="I69" s="6" t="s">
        <v>565</v>
      </c>
      <c r="J69" s="6" t="s">
        <v>511</v>
      </c>
      <c r="K69" s="6" t="s">
        <v>449</v>
      </c>
      <c r="L69" s="6" t="s">
        <v>682</v>
      </c>
    </row>
    <row r="70" spans="1:12">
      <c r="A70" s="6">
        <v>69</v>
      </c>
      <c r="B70" s="6" t="s">
        <v>76</v>
      </c>
      <c r="C70" s="6" t="s">
        <v>504</v>
      </c>
      <c r="D70" s="6" t="s">
        <v>505</v>
      </c>
      <c r="E70" s="6" t="s">
        <v>876</v>
      </c>
      <c r="F70" s="6" t="s">
        <v>877</v>
      </c>
      <c r="G70" s="6" t="s">
        <v>508</v>
      </c>
      <c r="H70" s="6" t="s">
        <v>509</v>
      </c>
      <c r="I70" s="6" t="s">
        <v>510</v>
      </c>
      <c r="J70" s="6" t="s">
        <v>511</v>
      </c>
      <c r="K70" s="6" t="s">
        <v>449</v>
      </c>
      <c r="L70" s="6" t="s">
        <v>682</v>
      </c>
    </row>
    <row r="71" spans="1:12">
      <c r="A71" s="6">
        <v>70</v>
      </c>
      <c r="B71" s="6" t="s">
        <v>76</v>
      </c>
      <c r="C71" s="6" t="s">
        <v>504</v>
      </c>
      <c r="D71" s="6" t="s">
        <v>505</v>
      </c>
      <c r="E71" s="6" t="s">
        <v>878</v>
      </c>
      <c r="F71" s="6" t="s">
        <v>879</v>
      </c>
      <c r="G71" s="6" t="s">
        <v>563</v>
      </c>
      <c r="H71" s="6" t="s">
        <v>564</v>
      </c>
      <c r="I71" s="6" t="s">
        <v>565</v>
      </c>
      <c r="J71" s="6" t="s">
        <v>511</v>
      </c>
      <c r="K71" s="6" t="s">
        <v>449</v>
      </c>
      <c r="L71" s="6" t="s">
        <v>682</v>
      </c>
    </row>
    <row r="72" spans="1:12">
      <c r="A72" s="6">
        <v>71</v>
      </c>
      <c r="B72" s="6" t="s">
        <v>76</v>
      </c>
      <c r="C72" s="6" t="s">
        <v>504</v>
      </c>
      <c r="D72" s="6" t="s">
        <v>505</v>
      </c>
      <c r="E72" s="6" t="s">
        <v>880</v>
      </c>
      <c r="F72" s="6" t="s">
        <v>881</v>
      </c>
      <c r="G72" s="6" t="s">
        <v>664</v>
      </c>
      <c r="H72" s="6" t="s">
        <v>1397</v>
      </c>
      <c r="I72" s="6" t="s">
        <v>665</v>
      </c>
      <c r="J72" s="6" t="s">
        <v>511</v>
      </c>
      <c r="K72" s="6" t="s">
        <v>449</v>
      </c>
      <c r="L72" s="6" t="s">
        <v>682</v>
      </c>
    </row>
    <row r="73" spans="1:12">
      <c r="A73" s="6">
        <v>72</v>
      </c>
      <c r="B73" s="6" t="s">
        <v>76</v>
      </c>
      <c r="C73" s="6" t="s">
        <v>504</v>
      </c>
      <c r="D73" s="6" t="s">
        <v>505</v>
      </c>
      <c r="E73" s="6" t="s">
        <v>882</v>
      </c>
      <c r="F73" s="6" t="s">
        <v>883</v>
      </c>
      <c r="G73" s="6" t="s">
        <v>1331</v>
      </c>
      <c r="H73" s="6" t="s">
        <v>1332</v>
      </c>
      <c r="I73" s="6" t="s">
        <v>1333</v>
      </c>
      <c r="J73" s="6" t="s">
        <v>511</v>
      </c>
      <c r="K73" s="6" t="s">
        <v>449</v>
      </c>
      <c r="L73" s="6" t="s">
        <v>682</v>
      </c>
    </row>
    <row r="74" spans="1:12">
      <c r="A74" s="6">
        <v>73</v>
      </c>
      <c r="B74" s="6" t="s">
        <v>76</v>
      </c>
      <c r="C74" s="6" t="s">
        <v>504</v>
      </c>
      <c r="D74" s="6" t="s">
        <v>505</v>
      </c>
      <c r="E74" s="6" t="s">
        <v>882</v>
      </c>
      <c r="F74" s="6" t="s">
        <v>883</v>
      </c>
      <c r="G74" s="6" t="s">
        <v>650</v>
      </c>
      <c r="H74" s="6" t="s">
        <v>651</v>
      </c>
      <c r="I74" s="6" t="s">
        <v>652</v>
      </c>
      <c r="J74" s="6" t="s">
        <v>511</v>
      </c>
      <c r="K74" s="6" t="s">
        <v>449</v>
      </c>
      <c r="L74" s="6" t="s">
        <v>682</v>
      </c>
    </row>
    <row r="75" spans="1:12">
      <c r="A75" s="6">
        <v>74</v>
      </c>
      <c r="B75" s="6" t="s">
        <v>76</v>
      </c>
      <c r="C75" s="6" t="s">
        <v>504</v>
      </c>
      <c r="D75" s="6" t="s">
        <v>505</v>
      </c>
      <c r="E75" s="6" t="s">
        <v>882</v>
      </c>
      <c r="F75" s="6" t="s">
        <v>883</v>
      </c>
      <c r="G75" s="6" t="s">
        <v>650</v>
      </c>
      <c r="H75" s="6" t="s">
        <v>651</v>
      </c>
      <c r="I75" s="6" t="s">
        <v>652</v>
      </c>
      <c r="J75" s="6" t="s">
        <v>511</v>
      </c>
      <c r="K75" s="6" t="s">
        <v>480</v>
      </c>
      <c r="L75" s="6" t="s">
        <v>682</v>
      </c>
    </row>
    <row r="76" spans="1:12">
      <c r="A76" s="6">
        <v>75</v>
      </c>
      <c r="B76" s="6" t="s">
        <v>76</v>
      </c>
      <c r="C76" s="6" t="s">
        <v>504</v>
      </c>
      <c r="D76" s="6" t="s">
        <v>505</v>
      </c>
      <c r="E76" s="6" t="s">
        <v>884</v>
      </c>
      <c r="F76" s="6" t="s">
        <v>885</v>
      </c>
      <c r="G76" s="6" t="s">
        <v>563</v>
      </c>
      <c r="H76" s="6" t="s">
        <v>564</v>
      </c>
      <c r="I76" s="6" t="s">
        <v>565</v>
      </c>
      <c r="J76" s="6" t="s">
        <v>511</v>
      </c>
      <c r="K76" s="6" t="s">
        <v>449</v>
      </c>
      <c r="L76" s="6" t="s">
        <v>682</v>
      </c>
    </row>
    <row r="77" spans="1:12">
      <c r="A77" s="6">
        <v>76</v>
      </c>
      <c r="B77" s="6" t="s">
        <v>76</v>
      </c>
      <c r="C77" s="6" t="s">
        <v>504</v>
      </c>
      <c r="D77" s="6" t="s">
        <v>505</v>
      </c>
      <c r="E77" s="6" t="s">
        <v>574</v>
      </c>
      <c r="F77" s="6" t="s">
        <v>575</v>
      </c>
      <c r="G77" s="6" t="s">
        <v>530</v>
      </c>
      <c r="H77" s="6" t="s">
        <v>1419</v>
      </c>
      <c r="I77" s="6" t="s">
        <v>531</v>
      </c>
      <c r="J77" s="6" t="s">
        <v>448</v>
      </c>
      <c r="K77" s="6" t="s">
        <v>449</v>
      </c>
      <c r="L77" s="6" t="s">
        <v>682</v>
      </c>
    </row>
    <row r="78" spans="1:12">
      <c r="A78" s="6">
        <v>77</v>
      </c>
      <c r="B78" s="6" t="s">
        <v>76</v>
      </c>
      <c r="C78" s="6" t="s">
        <v>504</v>
      </c>
      <c r="D78" s="6" t="s">
        <v>505</v>
      </c>
      <c r="E78" s="6" t="s">
        <v>574</v>
      </c>
      <c r="F78" s="6" t="s">
        <v>575</v>
      </c>
      <c r="G78" s="6" t="s">
        <v>1371</v>
      </c>
      <c r="H78" s="6" t="s">
        <v>1372</v>
      </c>
      <c r="I78" s="6" t="s">
        <v>1373</v>
      </c>
      <c r="J78" s="6" t="s">
        <v>448</v>
      </c>
      <c r="K78" s="6" t="s">
        <v>449</v>
      </c>
      <c r="L78" s="6" t="s">
        <v>682</v>
      </c>
    </row>
    <row r="79" spans="1:12">
      <c r="A79" s="6">
        <v>78</v>
      </c>
      <c r="B79" s="6" t="s">
        <v>76</v>
      </c>
      <c r="C79" s="6" t="s">
        <v>504</v>
      </c>
      <c r="D79" s="6" t="s">
        <v>505</v>
      </c>
      <c r="E79" s="6" t="s">
        <v>574</v>
      </c>
      <c r="F79" s="6" t="s">
        <v>575</v>
      </c>
      <c r="G79" s="6" t="s">
        <v>576</v>
      </c>
      <c r="H79" s="6" t="s">
        <v>577</v>
      </c>
      <c r="I79" s="6" t="s">
        <v>578</v>
      </c>
      <c r="J79" s="6" t="s">
        <v>511</v>
      </c>
      <c r="K79" s="6" t="s">
        <v>449</v>
      </c>
      <c r="L79" s="6" t="s">
        <v>682</v>
      </c>
    </row>
    <row r="80" spans="1:12">
      <c r="A80" s="6">
        <v>79</v>
      </c>
      <c r="B80" s="6" t="s">
        <v>76</v>
      </c>
      <c r="C80" s="6" t="s">
        <v>504</v>
      </c>
      <c r="D80" s="6" t="s">
        <v>505</v>
      </c>
      <c r="E80" s="6" t="s">
        <v>886</v>
      </c>
      <c r="F80" s="6" t="s">
        <v>887</v>
      </c>
      <c r="G80" s="6" t="s">
        <v>563</v>
      </c>
      <c r="H80" s="6" t="s">
        <v>564</v>
      </c>
      <c r="I80" s="6" t="s">
        <v>565</v>
      </c>
      <c r="J80" s="6" t="s">
        <v>511</v>
      </c>
      <c r="K80" s="6" t="s">
        <v>449</v>
      </c>
      <c r="L80" s="6" t="s">
        <v>682</v>
      </c>
    </row>
    <row r="81" spans="1:12">
      <c r="A81" s="6">
        <v>80</v>
      </c>
      <c r="B81" s="6" t="s">
        <v>76</v>
      </c>
      <c r="C81" s="6" t="s">
        <v>888</v>
      </c>
      <c r="D81" s="6" t="s">
        <v>889</v>
      </c>
      <c r="E81" s="6" t="s">
        <v>888</v>
      </c>
      <c r="F81" s="6" t="s">
        <v>889</v>
      </c>
      <c r="G81" s="6" t="s">
        <v>1377</v>
      </c>
      <c r="H81" s="6" t="s">
        <v>1391</v>
      </c>
      <c r="I81" s="6" t="s">
        <v>1378</v>
      </c>
      <c r="J81" s="6" t="s">
        <v>1379</v>
      </c>
      <c r="K81" s="6" t="s">
        <v>449</v>
      </c>
      <c r="L81" s="6" t="s">
        <v>682</v>
      </c>
    </row>
    <row r="82" spans="1:12">
      <c r="A82" s="6">
        <v>81</v>
      </c>
      <c r="B82" s="6" t="s">
        <v>76</v>
      </c>
      <c r="C82" s="6" t="s">
        <v>888</v>
      </c>
      <c r="D82" s="6" t="s">
        <v>889</v>
      </c>
      <c r="E82" s="6" t="s">
        <v>888</v>
      </c>
      <c r="F82" s="6" t="s">
        <v>889</v>
      </c>
      <c r="G82" s="6" t="s">
        <v>1368</v>
      </c>
      <c r="H82" s="6" t="s">
        <v>1369</v>
      </c>
      <c r="I82" s="6" t="s">
        <v>681</v>
      </c>
      <c r="J82" s="6" t="s">
        <v>1370</v>
      </c>
      <c r="K82" s="6" t="s">
        <v>449</v>
      </c>
      <c r="L82" s="6" t="s">
        <v>682</v>
      </c>
    </row>
    <row r="83" spans="1:12">
      <c r="A83" s="6">
        <v>82</v>
      </c>
      <c r="B83" s="6" t="s">
        <v>76</v>
      </c>
      <c r="C83" s="6" t="s">
        <v>888</v>
      </c>
      <c r="D83" s="6" t="s">
        <v>889</v>
      </c>
      <c r="E83" s="6" t="s">
        <v>888</v>
      </c>
      <c r="F83" s="6" t="s">
        <v>889</v>
      </c>
      <c r="G83" s="6" t="s">
        <v>534</v>
      </c>
      <c r="H83" s="6" t="s">
        <v>535</v>
      </c>
      <c r="I83" s="6" t="s">
        <v>536</v>
      </c>
      <c r="J83" s="6" t="s">
        <v>448</v>
      </c>
      <c r="K83" s="6" t="s">
        <v>449</v>
      </c>
      <c r="L83" s="6" t="s">
        <v>682</v>
      </c>
    </row>
    <row r="84" spans="1:12">
      <c r="A84" s="6">
        <v>83</v>
      </c>
      <c r="B84" s="6" t="s">
        <v>76</v>
      </c>
      <c r="C84" s="6" t="s">
        <v>888</v>
      </c>
      <c r="D84" s="6" t="s">
        <v>889</v>
      </c>
      <c r="E84" s="6" t="s">
        <v>888</v>
      </c>
      <c r="F84" s="6" t="s">
        <v>889</v>
      </c>
      <c r="G84" s="6" t="s">
        <v>1444</v>
      </c>
      <c r="H84" s="6" t="s">
        <v>1445</v>
      </c>
      <c r="I84" s="6" t="s">
        <v>1442</v>
      </c>
      <c r="J84" s="6" t="s">
        <v>1446</v>
      </c>
      <c r="K84" s="6" t="s">
        <v>449</v>
      </c>
      <c r="L84" s="6" t="s">
        <v>682</v>
      </c>
    </row>
    <row r="85" spans="1:12">
      <c r="A85" s="6">
        <v>84</v>
      </c>
      <c r="B85" s="6" t="s">
        <v>76</v>
      </c>
      <c r="C85" s="6" t="s">
        <v>638</v>
      </c>
      <c r="D85" s="6" t="s">
        <v>639</v>
      </c>
      <c r="E85" s="6" t="s">
        <v>892</v>
      </c>
      <c r="F85" s="6" t="s">
        <v>893</v>
      </c>
      <c r="G85" s="6" t="s">
        <v>1371</v>
      </c>
      <c r="H85" s="6" t="s">
        <v>1372</v>
      </c>
      <c r="I85" s="6" t="s">
        <v>1373</v>
      </c>
      <c r="J85" s="6" t="s">
        <v>448</v>
      </c>
      <c r="K85" s="6" t="s">
        <v>449</v>
      </c>
      <c r="L85" s="6" t="s">
        <v>682</v>
      </c>
    </row>
    <row r="86" spans="1:12">
      <c r="A86" s="6">
        <v>85</v>
      </c>
      <c r="B86" s="6" t="s">
        <v>76</v>
      </c>
      <c r="C86" s="6" t="s">
        <v>638</v>
      </c>
      <c r="D86" s="6" t="s">
        <v>639</v>
      </c>
      <c r="E86" s="6" t="s">
        <v>918</v>
      </c>
      <c r="F86" s="6" t="s">
        <v>919</v>
      </c>
      <c r="G86" s="6" t="s">
        <v>1371</v>
      </c>
      <c r="H86" s="6" t="s">
        <v>1372</v>
      </c>
      <c r="I86" s="6" t="s">
        <v>1373</v>
      </c>
      <c r="J86" s="6" t="s">
        <v>448</v>
      </c>
      <c r="K86" s="6" t="s">
        <v>449</v>
      </c>
      <c r="L86" s="6" t="s">
        <v>682</v>
      </c>
    </row>
    <row r="87" spans="1:12">
      <c r="A87" s="6">
        <v>86</v>
      </c>
      <c r="B87" s="6" t="s">
        <v>76</v>
      </c>
      <c r="C87" s="6" t="s">
        <v>638</v>
      </c>
      <c r="D87" s="6" t="s">
        <v>639</v>
      </c>
      <c r="E87" s="6" t="s">
        <v>640</v>
      </c>
      <c r="F87" s="6" t="s">
        <v>641</v>
      </c>
      <c r="G87" s="6" t="s">
        <v>1394</v>
      </c>
      <c r="H87" s="6" t="s">
        <v>1395</v>
      </c>
      <c r="I87" s="6" t="s">
        <v>1396</v>
      </c>
      <c r="J87" s="6" t="s">
        <v>642</v>
      </c>
      <c r="K87" s="6" t="s">
        <v>449</v>
      </c>
      <c r="L87" s="6" t="s">
        <v>682</v>
      </c>
    </row>
    <row r="88" spans="1:12">
      <c r="A88" s="6">
        <v>87</v>
      </c>
      <c r="B88" s="6" t="s">
        <v>76</v>
      </c>
      <c r="C88" s="6" t="s">
        <v>638</v>
      </c>
      <c r="D88" s="6" t="s">
        <v>639</v>
      </c>
      <c r="E88" s="6" t="s">
        <v>640</v>
      </c>
      <c r="F88" s="6" t="s">
        <v>641</v>
      </c>
      <c r="G88" s="6" t="s">
        <v>1456</v>
      </c>
      <c r="H88" s="6" t="s">
        <v>1457</v>
      </c>
      <c r="I88" s="6" t="s">
        <v>1458</v>
      </c>
      <c r="J88" s="6" t="s">
        <v>642</v>
      </c>
      <c r="K88" s="6" t="s">
        <v>449</v>
      </c>
      <c r="L88" s="6" t="s">
        <v>682</v>
      </c>
    </row>
    <row r="89" spans="1:12">
      <c r="A89" s="6">
        <v>88</v>
      </c>
      <c r="B89" s="6" t="s">
        <v>76</v>
      </c>
      <c r="C89" s="6" t="s">
        <v>458</v>
      </c>
      <c r="D89" s="6" t="s">
        <v>459</v>
      </c>
      <c r="E89" s="6" t="s">
        <v>930</v>
      </c>
      <c r="F89" s="6" t="s">
        <v>931</v>
      </c>
      <c r="G89" s="6" t="s">
        <v>483</v>
      </c>
      <c r="H89" s="6" t="s">
        <v>484</v>
      </c>
      <c r="I89" s="6" t="s">
        <v>485</v>
      </c>
      <c r="J89" s="6" t="s">
        <v>464</v>
      </c>
      <c r="K89" s="6" t="s">
        <v>449</v>
      </c>
      <c r="L89" s="6" t="s">
        <v>682</v>
      </c>
    </row>
    <row r="90" spans="1:12">
      <c r="A90" s="6">
        <v>89</v>
      </c>
      <c r="B90" s="6" t="s">
        <v>76</v>
      </c>
      <c r="C90" s="6" t="s">
        <v>458</v>
      </c>
      <c r="D90" s="6" t="s">
        <v>459</v>
      </c>
      <c r="E90" s="6" t="s">
        <v>938</v>
      </c>
      <c r="F90" s="6" t="s">
        <v>939</v>
      </c>
      <c r="G90" s="6" t="s">
        <v>483</v>
      </c>
      <c r="H90" s="6" t="s">
        <v>484</v>
      </c>
      <c r="I90" s="6" t="s">
        <v>485</v>
      </c>
      <c r="J90" s="6" t="s">
        <v>464</v>
      </c>
      <c r="K90" s="6" t="s">
        <v>449</v>
      </c>
      <c r="L90" s="6" t="s">
        <v>682</v>
      </c>
    </row>
    <row r="91" spans="1:12">
      <c r="A91" s="6">
        <v>90</v>
      </c>
      <c r="B91" s="6" t="s">
        <v>76</v>
      </c>
      <c r="C91" s="6" t="s">
        <v>458</v>
      </c>
      <c r="D91" s="6" t="s">
        <v>459</v>
      </c>
      <c r="E91" s="6" t="s">
        <v>481</v>
      </c>
      <c r="F91" s="6" t="s">
        <v>482</v>
      </c>
      <c r="G91" s="6" t="s">
        <v>483</v>
      </c>
      <c r="H91" s="6" t="s">
        <v>484</v>
      </c>
      <c r="I91" s="6" t="s">
        <v>485</v>
      </c>
      <c r="J91" s="6" t="s">
        <v>464</v>
      </c>
      <c r="K91" s="6" t="s">
        <v>449</v>
      </c>
      <c r="L91" s="6" t="s">
        <v>682</v>
      </c>
    </row>
    <row r="92" spans="1:12">
      <c r="A92" s="6">
        <v>91</v>
      </c>
      <c r="B92" s="6" t="s">
        <v>76</v>
      </c>
      <c r="C92" s="6" t="s">
        <v>458</v>
      </c>
      <c r="D92" s="6" t="s">
        <v>459</v>
      </c>
      <c r="E92" s="6" t="s">
        <v>481</v>
      </c>
      <c r="F92" s="6" t="s">
        <v>482</v>
      </c>
      <c r="G92" s="6" t="s">
        <v>534</v>
      </c>
      <c r="H92" s="6" t="s">
        <v>535</v>
      </c>
      <c r="I92" s="6" t="s">
        <v>536</v>
      </c>
      <c r="J92" s="6" t="s">
        <v>448</v>
      </c>
      <c r="K92" s="6" t="s">
        <v>449</v>
      </c>
      <c r="L92" s="6" t="s">
        <v>682</v>
      </c>
    </row>
    <row r="93" spans="1:12">
      <c r="A93" s="6">
        <v>92</v>
      </c>
      <c r="B93" s="6" t="s">
        <v>76</v>
      </c>
      <c r="C93" s="6" t="s">
        <v>458</v>
      </c>
      <c r="D93" s="6" t="s">
        <v>459</v>
      </c>
      <c r="E93" s="6" t="s">
        <v>460</v>
      </c>
      <c r="F93" s="6" t="s">
        <v>461</v>
      </c>
      <c r="G93" s="6" t="s">
        <v>462</v>
      </c>
      <c r="H93" s="6" t="s">
        <v>1347</v>
      </c>
      <c r="I93" s="6" t="s">
        <v>463</v>
      </c>
      <c r="J93" s="6" t="s">
        <v>464</v>
      </c>
      <c r="K93" s="6" t="s">
        <v>449</v>
      </c>
      <c r="L93" s="6" t="s">
        <v>682</v>
      </c>
    </row>
    <row r="94" spans="1:12">
      <c r="A94" s="6">
        <v>93</v>
      </c>
      <c r="B94" s="6" t="s">
        <v>76</v>
      </c>
      <c r="C94" s="6" t="s">
        <v>458</v>
      </c>
      <c r="D94" s="6" t="s">
        <v>459</v>
      </c>
      <c r="E94" s="6" t="s">
        <v>460</v>
      </c>
      <c r="F94" s="6" t="s">
        <v>461</v>
      </c>
      <c r="G94" s="6" t="s">
        <v>465</v>
      </c>
      <c r="H94" s="6" t="s">
        <v>466</v>
      </c>
      <c r="I94" s="6" t="s">
        <v>467</v>
      </c>
      <c r="J94" s="6" t="s">
        <v>464</v>
      </c>
      <c r="K94" s="6" t="s">
        <v>449</v>
      </c>
      <c r="L94" s="6" t="s">
        <v>682</v>
      </c>
    </row>
    <row r="95" spans="1:12">
      <c r="A95" s="6">
        <v>94</v>
      </c>
      <c r="B95" s="6" t="s">
        <v>76</v>
      </c>
      <c r="C95" s="6" t="s">
        <v>458</v>
      </c>
      <c r="D95" s="6" t="s">
        <v>459</v>
      </c>
      <c r="E95" s="6" t="s">
        <v>460</v>
      </c>
      <c r="F95" s="6" t="s">
        <v>461</v>
      </c>
      <c r="G95" s="6" t="s">
        <v>483</v>
      </c>
      <c r="H95" s="6" t="s">
        <v>484</v>
      </c>
      <c r="I95" s="6" t="s">
        <v>485</v>
      </c>
      <c r="J95" s="6" t="s">
        <v>464</v>
      </c>
      <c r="K95" s="6" t="s">
        <v>449</v>
      </c>
      <c r="L95" s="6" t="s">
        <v>682</v>
      </c>
    </row>
    <row r="96" spans="1:12">
      <c r="A96" s="6">
        <v>95</v>
      </c>
      <c r="B96" s="6" t="s">
        <v>76</v>
      </c>
      <c r="C96" s="6" t="s">
        <v>458</v>
      </c>
      <c r="D96" s="6" t="s">
        <v>459</v>
      </c>
      <c r="E96" s="6" t="s">
        <v>460</v>
      </c>
      <c r="F96" s="6" t="s">
        <v>461</v>
      </c>
      <c r="G96" s="6" t="s">
        <v>1459</v>
      </c>
      <c r="H96" s="6" t="s">
        <v>1460</v>
      </c>
      <c r="I96" s="6" t="s">
        <v>1461</v>
      </c>
      <c r="J96" s="6" t="s">
        <v>464</v>
      </c>
      <c r="K96" s="6" t="s">
        <v>449</v>
      </c>
      <c r="L96" s="6" t="s">
        <v>682</v>
      </c>
    </row>
    <row r="97" spans="1:12">
      <c r="A97" s="6">
        <v>96</v>
      </c>
      <c r="B97" s="6" t="s">
        <v>76</v>
      </c>
      <c r="C97" s="6" t="s">
        <v>458</v>
      </c>
      <c r="D97" s="6" t="s">
        <v>459</v>
      </c>
      <c r="E97" s="6" t="s">
        <v>460</v>
      </c>
      <c r="F97" s="6" t="s">
        <v>461</v>
      </c>
      <c r="G97" s="6" t="s">
        <v>598</v>
      </c>
      <c r="H97" s="6" t="s">
        <v>599</v>
      </c>
      <c r="I97" s="6" t="s">
        <v>600</v>
      </c>
      <c r="J97" s="6" t="s">
        <v>464</v>
      </c>
      <c r="K97" s="6" t="s">
        <v>449</v>
      </c>
      <c r="L97" s="6" t="s">
        <v>682</v>
      </c>
    </row>
    <row r="98" spans="1:12">
      <c r="A98" s="6">
        <v>97</v>
      </c>
      <c r="B98" s="6" t="s">
        <v>76</v>
      </c>
      <c r="C98" s="6" t="s">
        <v>627</v>
      </c>
      <c r="D98" s="6" t="s">
        <v>628</v>
      </c>
      <c r="E98" s="6" t="s">
        <v>629</v>
      </c>
      <c r="F98" s="6" t="s">
        <v>630</v>
      </c>
      <c r="G98" s="6" t="s">
        <v>1462</v>
      </c>
      <c r="H98" s="6" t="s">
        <v>1463</v>
      </c>
      <c r="I98" s="6" t="s">
        <v>1464</v>
      </c>
      <c r="J98" s="6" t="s">
        <v>1465</v>
      </c>
      <c r="K98" s="6" t="s">
        <v>449</v>
      </c>
      <c r="L98" s="6" t="s">
        <v>682</v>
      </c>
    </row>
    <row r="99" spans="1:12">
      <c r="A99" s="6">
        <v>98</v>
      </c>
      <c r="B99" s="6" t="s">
        <v>76</v>
      </c>
      <c r="C99" s="6" t="s">
        <v>627</v>
      </c>
      <c r="D99" s="6" t="s">
        <v>628</v>
      </c>
      <c r="E99" s="6" t="s">
        <v>629</v>
      </c>
      <c r="F99" s="6" t="s">
        <v>630</v>
      </c>
      <c r="G99" s="6" t="s">
        <v>1466</v>
      </c>
      <c r="H99" s="6" t="s">
        <v>1463</v>
      </c>
      <c r="I99" s="6" t="s">
        <v>1467</v>
      </c>
      <c r="J99" s="6" t="s">
        <v>1465</v>
      </c>
      <c r="K99" s="6" t="s">
        <v>449</v>
      </c>
      <c r="L99" s="6" t="s">
        <v>682</v>
      </c>
    </row>
    <row r="100" spans="1:12">
      <c r="A100" s="6">
        <v>99</v>
      </c>
      <c r="B100" s="6" t="s">
        <v>76</v>
      </c>
      <c r="C100" s="6" t="s">
        <v>627</v>
      </c>
      <c r="D100" s="6" t="s">
        <v>628</v>
      </c>
      <c r="E100" s="6" t="s">
        <v>629</v>
      </c>
      <c r="F100" s="6" t="s">
        <v>630</v>
      </c>
      <c r="G100" s="6" t="s">
        <v>1353</v>
      </c>
      <c r="H100" s="6" t="s">
        <v>1354</v>
      </c>
      <c r="I100" s="6" t="s">
        <v>1355</v>
      </c>
      <c r="J100" s="6" t="s">
        <v>573</v>
      </c>
      <c r="K100" s="6" t="s">
        <v>449</v>
      </c>
      <c r="L100" s="6" t="s">
        <v>682</v>
      </c>
    </row>
    <row r="101" spans="1:12">
      <c r="A101" s="6">
        <v>100</v>
      </c>
      <c r="B101" s="6" t="s">
        <v>76</v>
      </c>
      <c r="C101" s="6" t="s">
        <v>956</v>
      </c>
      <c r="D101" s="6" t="s">
        <v>957</v>
      </c>
      <c r="E101" s="6" t="s">
        <v>986</v>
      </c>
      <c r="F101" s="6" t="s">
        <v>987</v>
      </c>
      <c r="G101" s="6" t="s">
        <v>1468</v>
      </c>
      <c r="H101" s="6" t="s">
        <v>1469</v>
      </c>
      <c r="I101" s="6" t="s">
        <v>1470</v>
      </c>
      <c r="J101" s="6" t="s">
        <v>1471</v>
      </c>
      <c r="K101" s="6" t="s">
        <v>449</v>
      </c>
      <c r="L101" s="6" t="s">
        <v>682</v>
      </c>
    </row>
    <row r="102" spans="1:12">
      <c r="A102" s="6">
        <v>101</v>
      </c>
      <c r="B102" s="6" t="s">
        <v>76</v>
      </c>
      <c r="C102" s="6" t="s">
        <v>566</v>
      </c>
      <c r="D102" s="6" t="s">
        <v>567</v>
      </c>
      <c r="E102" s="6" t="s">
        <v>994</v>
      </c>
      <c r="F102" s="6" t="s">
        <v>995</v>
      </c>
      <c r="G102" s="6" t="s">
        <v>1472</v>
      </c>
      <c r="H102" s="6" t="s">
        <v>1473</v>
      </c>
      <c r="I102" s="6" t="s">
        <v>1474</v>
      </c>
      <c r="J102" s="6" t="s">
        <v>573</v>
      </c>
      <c r="K102" s="6" t="s">
        <v>449</v>
      </c>
      <c r="L102" s="6" t="s">
        <v>682</v>
      </c>
    </row>
    <row r="103" spans="1:12">
      <c r="A103" s="6">
        <v>102</v>
      </c>
      <c r="B103" s="6" t="s">
        <v>76</v>
      </c>
      <c r="C103" s="6" t="s">
        <v>566</v>
      </c>
      <c r="D103" s="6" t="s">
        <v>567</v>
      </c>
      <c r="E103" s="6" t="s">
        <v>994</v>
      </c>
      <c r="F103" s="6" t="s">
        <v>995</v>
      </c>
      <c r="G103" s="6" t="s">
        <v>1475</v>
      </c>
      <c r="H103" s="6" t="s">
        <v>1476</v>
      </c>
      <c r="I103" s="6" t="s">
        <v>1477</v>
      </c>
      <c r="J103" s="6" t="s">
        <v>573</v>
      </c>
      <c r="K103" s="6" t="s">
        <v>449</v>
      </c>
      <c r="L103" s="6" t="s">
        <v>682</v>
      </c>
    </row>
    <row r="104" spans="1:12">
      <c r="A104" s="6">
        <v>103</v>
      </c>
      <c r="B104" s="6" t="s">
        <v>76</v>
      </c>
      <c r="C104" s="6" t="s">
        <v>566</v>
      </c>
      <c r="D104" s="6" t="s">
        <v>567</v>
      </c>
      <c r="E104" s="6" t="s">
        <v>568</v>
      </c>
      <c r="F104" s="6" t="s">
        <v>1349</v>
      </c>
      <c r="G104" s="6" t="s">
        <v>570</v>
      </c>
      <c r="H104" s="6" t="s">
        <v>571</v>
      </c>
      <c r="I104" s="6" t="s">
        <v>572</v>
      </c>
      <c r="J104" s="6" t="s">
        <v>573</v>
      </c>
      <c r="K104" s="6" t="s">
        <v>449</v>
      </c>
      <c r="L104" s="6" t="s">
        <v>682</v>
      </c>
    </row>
    <row r="105" spans="1:12">
      <c r="A105" s="6">
        <v>104</v>
      </c>
      <c r="B105" s="6" t="s">
        <v>76</v>
      </c>
      <c r="C105" s="6" t="s">
        <v>1019</v>
      </c>
      <c r="D105" s="6" t="s">
        <v>1020</v>
      </c>
      <c r="E105" s="6" t="s">
        <v>1021</v>
      </c>
      <c r="F105" s="6" t="s">
        <v>1022</v>
      </c>
      <c r="G105" s="6" t="s">
        <v>534</v>
      </c>
      <c r="H105" s="6" t="s">
        <v>535</v>
      </c>
      <c r="I105" s="6" t="s">
        <v>536</v>
      </c>
      <c r="J105" s="6" t="s">
        <v>448</v>
      </c>
      <c r="K105" s="6" t="s">
        <v>449</v>
      </c>
      <c r="L105" s="6" t="s">
        <v>682</v>
      </c>
    </row>
    <row r="106" spans="1:12">
      <c r="A106" s="6">
        <v>105</v>
      </c>
      <c r="B106" s="6" t="s">
        <v>76</v>
      </c>
      <c r="C106" s="6" t="s">
        <v>1019</v>
      </c>
      <c r="D106" s="6" t="s">
        <v>1020</v>
      </c>
      <c r="E106" s="6" t="s">
        <v>1033</v>
      </c>
      <c r="F106" s="6" t="s">
        <v>1034</v>
      </c>
      <c r="G106" s="6" t="s">
        <v>534</v>
      </c>
      <c r="H106" s="6" t="s">
        <v>535</v>
      </c>
      <c r="I106" s="6" t="s">
        <v>536</v>
      </c>
      <c r="J106" s="6" t="s">
        <v>448</v>
      </c>
      <c r="K106" s="6" t="s">
        <v>449</v>
      </c>
      <c r="L106" s="6" t="s">
        <v>682</v>
      </c>
    </row>
    <row r="107" spans="1:12">
      <c r="A107" s="6">
        <v>106</v>
      </c>
      <c r="B107" s="6" t="s">
        <v>76</v>
      </c>
      <c r="C107" s="6" t="s">
        <v>512</v>
      </c>
      <c r="D107" s="6" t="s">
        <v>513</v>
      </c>
      <c r="E107" s="6" t="s">
        <v>521</v>
      </c>
      <c r="F107" s="6" t="s">
        <v>522</v>
      </c>
      <c r="G107" s="6" t="s">
        <v>1377</v>
      </c>
      <c r="H107" s="6" t="s">
        <v>1391</v>
      </c>
      <c r="I107" s="6" t="s">
        <v>1378</v>
      </c>
      <c r="J107" s="6" t="s">
        <v>1379</v>
      </c>
      <c r="K107" s="6" t="s">
        <v>449</v>
      </c>
      <c r="L107" s="6" t="s">
        <v>682</v>
      </c>
    </row>
    <row r="108" spans="1:12">
      <c r="A108" s="6">
        <v>107</v>
      </c>
      <c r="B108" s="6" t="s">
        <v>76</v>
      </c>
      <c r="C108" s="6" t="s">
        <v>512</v>
      </c>
      <c r="D108" s="6" t="s">
        <v>513</v>
      </c>
      <c r="E108" s="6" t="s">
        <v>521</v>
      </c>
      <c r="F108" s="6" t="s">
        <v>522</v>
      </c>
      <c r="G108" s="6" t="s">
        <v>1368</v>
      </c>
      <c r="H108" s="6" t="s">
        <v>1369</v>
      </c>
      <c r="I108" s="6" t="s">
        <v>681</v>
      </c>
      <c r="J108" s="6" t="s">
        <v>1370</v>
      </c>
      <c r="K108" s="6" t="s">
        <v>449</v>
      </c>
      <c r="L108" s="6" t="s">
        <v>682</v>
      </c>
    </row>
    <row r="109" spans="1:12">
      <c r="A109" s="6">
        <v>108</v>
      </c>
      <c r="B109" s="6" t="s">
        <v>76</v>
      </c>
      <c r="C109" s="6" t="s">
        <v>512</v>
      </c>
      <c r="D109" s="6" t="s">
        <v>513</v>
      </c>
      <c r="E109" s="6" t="s">
        <v>521</v>
      </c>
      <c r="F109" s="6" t="s">
        <v>522</v>
      </c>
      <c r="G109" s="6" t="s">
        <v>1371</v>
      </c>
      <c r="H109" s="6" t="s">
        <v>1372</v>
      </c>
      <c r="I109" s="6" t="s">
        <v>1373</v>
      </c>
      <c r="J109" s="6" t="s">
        <v>448</v>
      </c>
      <c r="K109" s="6" t="s">
        <v>449</v>
      </c>
      <c r="L109" s="6" t="s">
        <v>682</v>
      </c>
    </row>
    <row r="110" spans="1:12">
      <c r="A110" s="6">
        <v>109</v>
      </c>
      <c r="B110" s="6" t="s">
        <v>76</v>
      </c>
      <c r="C110" s="6" t="s">
        <v>512</v>
      </c>
      <c r="D110" s="6" t="s">
        <v>513</v>
      </c>
      <c r="E110" s="6" t="s">
        <v>521</v>
      </c>
      <c r="F110" s="6" t="s">
        <v>522</v>
      </c>
      <c r="G110" s="6" t="s">
        <v>523</v>
      </c>
      <c r="H110" s="6" t="s">
        <v>524</v>
      </c>
      <c r="I110" s="6" t="s">
        <v>525</v>
      </c>
      <c r="J110" s="6" t="s">
        <v>516</v>
      </c>
      <c r="K110" s="6" t="s">
        <v>449</v>
      </c>
      <c r="L110" s="6" t="s">
        <v>682</v>
      </c>
    </row>
    <row r="111" spans="1:12">
      <c r="A111" s="6">
        <v>110</v>
      </c>
      <c r="B111" s="6" t="s">
        <v>76</v>
      </c>
      <c r="C111" s="6" t="s">
        <v>512</v>
      </c>
      <c r="D111" s="6" t="s">
        <v>513</v>
      </c>
      <c r="E111" s="6" t="s">
        <v>1045</v>
      </c>
      <c r="F111" s="6" t="s">
        <v>1046</v>
      </c>
      <c r="G111" s="6" t="s">
        <v>523</v>
      </c>
      <c r="H111" s="6" t="s">
        <v>524</v>
      </c>
      <c r="I111" s="6" t="s">
        <v>525</v>
      </c>
      <c r="J111" s="6" t="s">
        <v>516</v>
      </c>
      <c r="K111" s="6" t="s">
        <v>449</v>
      </c>
      <c r="L111" s="6" t="s">
        <v>682</v>
      </c>
    </row>
    <row r="112" spans="1:12">
      <c r="A112" s="6">
        <v>111</v>
      </c>
      <c r="B112" s="6" t="s">
        <v>76</v>
      </c>
      <c r="C112" s="6" t="s">
        <v>512</v>
      </c>
      <c r="D112" s="6" t="s">
        <v>513</v>
      </c>
      <c r="E112" s="6" t="s">
        <v>514</v>
      </c>
      <c r="F112" s="6" t="s">
        <v>515</v>
      </c>
      <c r="G112" s="6" t="s">
        <v>1371</v>
      </c>
      <c r="H112" s="6" t="s">
        <v>1372</v>
      </c>
      <c r="I112" s="6" t="s">
        <v>1373</v>
      </c>
      <c r="J112" s="6" t="s">
        <v>448</v>
      </c>
      <c r="K112" s="6" t="s">
        <v>449</v>
      </c>
      <c r="L112" s="6" t="s">
        <v>682</v>
      </c>
    </row>
    <row r="113" spans="1:12">
      <c r="A113" s="6">
        <v>112</v>
      </c>
      <c r="B113" s="6" t="s">
        <v>76</v>
      </c>
      <c r="C113" s="6" t="s">
        <v>512</v>
      </c>
      <c r="D113" s="6" t="s">
        <v>513</v>
      </c>
      <c r="E113" s="6" t="s">
        <v>1051</v>
      </c>
      <c r="F113" s="6" t="s">
        <v>1052</v>
      </c>
      <c r="G113" s="6" t="s">
        <v>523</v>
      </c>
      <c r="H113" s="6" t="s">
        <v>524</v>
      </c>
      <c r="I113" s="6" t="s">
        <v>525</v>
      </c>
      <c r="J113" s="6" t="s">
        <v>516</v>
      </c>
      <c r="K113" s="6" t="s">
        <v>449</v>
      </c>
      <c r="L113" s="6" t="s">
        <v>682</v>
      </c>
    </row>
    <row r="114" spans="1:12">
      <c r="A114" s="6">
        <v>113</v>
      </c>
      <c r="B114" s="6" t="s">
        <v>76</v>
      </c>
      <c r="C114" s="6" t="s">
        <v>512</v>
      </c>
      <c r="D114" s="6" t="s">
        <v>513</v>
      </c>
      <c r="E114" s="6" t="s">
        <v>1053</v>
      </c>
      <c r="F114" s="6" t="s">
        <v>1054</v>
      </c>
      <c r="G114" s="6" t="s">
        <v>523</v>
      </c>
      <c r="H114" s="6" t="s">
        <v>524</v>
      </c>
      <c r="I114" s="6" t="s">
        <v>525</v>
      </c>
      <c r="J114" s="6" t="s">
        <v>516</v>
      </c>
      <c r="K114" s="6" t="s">
        <v>449</v>
      </c>
      <c r="L114" s="6" t="s">
        <v>682</v>
      </c>
    </row>
    <row r="115" spans="1:12">
      <c r="A115" s="6">
        <v>114</v>
      </c>
      <c r="B115" s="6" t="s">
        <v>76</v>
      </c>
      <c r="C115" s="6" t="s">
        <v>545</v>
      </c>
      <c r="D115" s="6" t="s">
        <v>546</v>
      </c>
      <c r="E115" s="6" t="s">
        <v>1070</v>
      </c>
      <c r="F115" s="6" t="s">
        <v>1071</v>
      </c>
      <c r="G115" s="6" t="s">
        <v>655</v>
      </c>
      <c r="H115" s="6" t="s">
        <v>1478</v>
      </c>
      <c r="I115" s="6" t="s">
        <v>656</v>
      </c>
      <c r="J115" s="6" t="s">
        <v>552</v>
      </c>
      <c r="K115" s="6" t="s">
        <v>449</v>
      </c>
      <c r="L115" s="6" t="s">
        <v>682</v>
      </c>
    </row>
    <row r="116" spans="1:12">
      <c r="A116" s="6">
        <v>115</v>
      </c>
      <c r="B116" s="6" t="s">
        <v>76</v>
      </c>
      <c r="C116" s="6" t="s">
        <v>545</v>
      </c>
      <c r="D116" s="6" t="s">
        <v>546</v>
      </c>
      <c r="E116" s="6" t="s">
        <v>1072</v>
      </c>
      <c r="F116" s="6" t="s">
        <v>1073</v>
      </c>
      <c r="G116" s="6" t="s">
        <v>1343</v>
      </c>
      <c r="H116" s="6" t="s">
        <v>1344</v>
      </c>
      <c r="I116" s="6" t="s">
        <v>1345</v>
      </c>
      <c r="J116" s="6" t="s">
        <v>552</v>
      </c>
      <c r="K116" s="6" t="s">
        <v>449</v>
      </c>
      <c r="L116" s="6" t="s">
        <v>682</v>
      </c>
    </row>
    <row r="117" spans="1:12">
      <c r="A117" s="6">
        <v>116</v>
      </c>
      <c r="B117" s="6" t="s">
        <v>76</v>
      </c>
      <c r="C117" s="6" t="s">
        <v>545</v>
      </c>
      <c r="D117" s="6" t="s">
        <v>546</v>
      </c>
      <c r="E117" s="6" t="s">
        <v>677</v>
      </c>
      <c r="F117" s="6" t="s">
        <v>678</v>
      </c>
      <c r="G117" s="6" t="s">
        <v>679</v>
      </c>
      <c r="H117" s="6" t="s">
        <v>1389</v>
      </c>
      <c r="I117" s="6" t="s">
        <v>680</v>
      </c>
      <c r="J117" s="6" t="s">
        <v>1390</v>
      </c>
      <c r="K117" s="6" t="s">
        <v>449</v>
      </c>
      <c r="L117" s="6" t="s">
        <v>682</v>
      </c>
    </row>
    <row r="118" spans="1:12">
      <c r="A118" s="6">
        <v>117</v>
      </c>
      <c r="B118" s="6" t="s">
        <v>76</v>
      </c>
      <c r="C118" s="6" t="s">
        <v>545</v>
      </c>
      <c r="D118" s="6" t="s">
        <v>546</v>
      </c>
      <c r="E118" s="6" t="s">
        <v>1479</v>
      </c>
      <c r="F118" s="6" t="s">
        <v>1081</v>
      </c>
      <c r="G118" s="6" t="s">
        <v>671</v>
      </c>
      <c r="H118" s="6" t="s">
        <v>672</v>
      </c>
      <c r="I118" s="6" t="s">
        <v>673</v>
      </c>
      <c r="J118" s="6" t="s">
        <v>552</v>
      </c>
      <c r="K118" s="6" t="s">
        <v>449</v>
      </c>
      <c r="L118" s="6" t="s">
        <v>682</v>
      </c>
    </row>
    <row r="119" spans="1:12">
      <c r="A119" s="6">
        <v>118</v>
      </c>
      <c r="B119" s="6" t="s">
        <v>76</v>
      </c>
      <c r="C119" s="6" t="s">
        <v>545</v>
      </c>
      <c r="D119" s="6" t="s">
        <v>546</v>
      </c>
      <c r="E119" s="6" t="s">
        <v>657</v>
      </c>
      <c r="F119" s="6" t="s">
        <v>658</v>
      </c>
      <c r="G119" s="6" t="s">
        <v>1480</v>
      </c>
      <c r="H119" s="6" t="s">
        <v>1481</v>
      </c>
      <c r="I119" s="6" t="s">
        <v>1482</v>
      </c>
      <c r="J119" s="6" t="s">
        <v>552</v>
      </c>
      <c r="K119" s="6" t="s">
        <v>449</v>
      </c>
      <c r="L119" s="6" t="s">
        <v>682</v>
      </c>
    </row>
    <row r="120" spans="1:12">
      <c r="A120" s="6">
        <v>119</v>
      </c>
      <c r="B120" s="6" t="s">
        <v>76</v>
      </c>
      <c r="C120" s="6" t="s">
        <v>545</v>
      </c>
      <c r="D120" s="6" t="s">
        <v>546</v>
      </c>
      <c r="E120" s="6" t="s">
        <v>657</v>
      </c>
      <c r="F120" s="6" t="s">
        <v>658</v>
      </c>
      <c r="G120" s="6" t="s">
        <v>659</v>
      </c>
      <c r="H120" s="6" t="s">
        <v>660</v>
      </c>
      <c r="I120" s="6" t="s">
        <v>661</v>
      </c>
      <c r="J120" s="6" t="s">
        <v>552</v>
      </c>
      <c r="K120" s="6" t="s">
        <v>449</v>
      </c>
      <c r="L120" s="6" t="s">
        <v>682</v>
      </c>
    </row>
    <row r="121" spans="1:12">
      <c r="A121" s="6">
        <v>120</v>
      </c>
      <c r="B121" s="6" t="s">
        <v>76</v>
      </c>
      <c r="C121" s="6" t="s">
        <v>545</v>
      </c>
      <c r="D121" s="6" t="s">
        <v>546</v>
      </c>
      <c r="E121" s="6" t="s">
        <v>646</v>
      </c>
      <c r="F121" s="6" t="s">
        <v>647</v>
      </c>
      <c r="G121" s="6" t="s">
        <v>674</v>
      </c>
      <c r="H121" s="6" t="s">
        <v>1483</v>
      </c>
      <c r="I121" s="6" t="s">
        <v>675</v>
      </c>
      <c r="J121" s="6" t="s">
        <v>676</v>
      </c>
      <c r="K121" s="6" t="s">
        <v>449</v>
      </c>
      <c r="L121" s="6" t="s">
        <v>682</v>
      </c>
    </row>
    <row r="122" spans="1:12">
      <c r="A122" s="6">
        <v>121</v>
      </c>
      <c r="B122" s="6" t="s">
        <v>76</v>
      </c>
      <c r="C122" s="6" t="s">
        <v>545</v>
      </c>
      <c r="D122" s="6" t="s">
        <v>546</v>
      </c>
      <c r="E122" s="6" t="s">
        <v>646</v>
      </c>
      <c r="F122" s="6" t="s">
        <v>647</v>
      </c>
      <c r="G122" s="6" t="s">
        <v>1377</v>
      </c>
      <c r="H122" s="6" t="s">
        <v>1391</v>
      </c>
      <c r="I122" s="6" t="s">
        <v>1378</v>
      </c>
      <c r="J122" s="6" t="s">
        <v>1379</v>
      </c>
      <c r="K122" s="6" t="s">
        <v>449</v>
      </c>
      <c r="L122" s="6" t="s">
        <v>682</v>
      </c>
    </row>
    <row r="123" spans="1:12">
      <c r="A123" s="6">
        <v>122</v>
      </c>
      <c r="B123" s="6" t="s">
        <v>76</v>
      </c>
      <c r="C123" s="6" t="s">
        <v>545</v>
      </c>
      <c r="D123" s="6" t="s">
        <v>546</v>
      </c>
      <c r="E123" s="6" t="s">
        <v>646</v>
      </c>
      <c r="F123" s="6" t="s">
        <v>647</v>
      </c>
      <c r="G123" s="6" t="s">
        <v>1484</v>
      </c>
      <c r="H123" s="6" t="s">
        <v>1485</v>
      </c>
      <c r="I123" s="6" t="s">
        <v>1486</v>
      </c>
      <c r="J123" s="6" t="s">
        <v>552</v>
      </c>
      <c r="K123" s="6" t="s">
        <v>449</v>
      </c>
      <c r="L123" s="6" t="s">
        <v>682</v>
      </c>
    </row>
    <row r="124" spans="1:12">
      <c r="A124" s="6">
        <v>123</v>
      </c>
      <c r="B124" s="6" t="s">
        <v>76</v>
      </c>
      <c r="C124" s="6" t="s">
        <v>545</v>
      </c>
      <c r="D124" s="6" t="s">
        <v>546</v>
      </c>
      <c r="E124" s="6" t="s">
        <v>646</v>
      </c>
      <c r="F124" s="6" t="s">
        <v>647</v>
      </c>
      <c r="G124" s="6" t="s">
        <v>1386</v>
      </c>
      <c r="H124" s="6" t="s">
        <v>1387</v>
      </c>
      <c r="I124" s="6" t="s">
        <v>1388</v>
      </c>
      <c r="J124" s="6" t="s">
        <v>552</v>
      </c>
      <c r="K124" s="6" t="s">
        <v>449</v>
      </c>
      <c r="L124" s="6" t="s">
        <v>682</v>
      </c>
    </row>
    <row r="125" spans="1:12">
      <c r="A125" s="6">
        <v>124</v>
      </c>
      <c r="B125" s="6" t="s">
        <v>76</v>
      </c>
      <c r="C125" s="6" t="s">
        <v>545</v>
      </c>
      <c r="D125" s="6" t="s">
        <v>546</v>
      </c>
      <c r="E125" s="6" t="s">
        <v>646</v>
      </c>
      <c r="F125" s="6" t="s">
        <v>647</v>
      </c>
      <c r="G125" s="6" t="s">
        <v>1343</v>
      </c>
      <c r="H125" s="6" t="s">
        <v>1344</v>
      </c>
      <c r="I125" s="6" t="s">
        <v>1345</v>
      </c>
      <c r="J125" s="6" t="s">
        <v>552</v>
      </c>
      <c r="K125" s="6" t="s">
        <v>449</v>
      </c>
      <c r="L125" s="6" t="s">
        <v>682</v>
      </c>
    </row>
    <row r="126" spans="1:12">
      <c r="A126" s="6">
        <v>125</v>
      </c>
      <c r="B126" s="6" t="s">
        <v>76</v>
      </c>
      <c r="C126" s="6" t="s">
        <v>545</v>
      </c>
      <c r="D126" s="6" t="s">
        <v>546</v>
      </c>
      <c r="E126" s="6" t="s">
        <v>646</v>
      </c>
      <c r="F126" s="6" t="s">
        <v>647</v>
      </c>
      <c r="G126" s="6" t="s">
        <v>1440</v>
      </c>
      <c r="H126" s="6" t="s">
        <v>1441</v>
      </c>
      <c r="I126" s="6" t="s">
        <v>1442</v>
      </c>
      <c r="J126" s="6" t="s">
        <v>1443</v>
      </c>
      <c r="K126" s="6" t="s">
        <v>449</v>
      </c>
      <c r="L126" s="6" t="s">
        <v>682</v>
      </c>
    </row>
    <row r="127" spans="1:12">
      <c r="A127" s="6">
        <v>126</v>
      </c>
      <c r="B127" s="6" t="s">
        <v>76</v>
      </c>
      <c r="C127" s="6" t="s">
        <v>545</v>
      </c>
      <c r="D127" s="6" t="s">
        <v>546</v>
      </c>
      <c r="E127" s="6" t="s">
        <v>646</v>
      </c>
      <c r="F127" s="6" t="s">
        <v>647</v>
      </c>
      <c r="G127" s="6" t="s">
        <v>1444</v>
      </c>
      <c r="H127" s="6" t="s">
        <v>1445</v>
      </c>
      <c r="I127" s="6" t="s">
        <v>1442</v>
      </c>
      <c r="J127" s="6" t="s">
        <v>1446</v>
      </c>
      <c r="K127" s="6" t="s">
        <v>449</v>
      </c>
      <c r="L127" s="6" t="s">
        <v>682</v>
      </c>
    </row>
    <row r="128" spans="1:12">
      <c r="A128" s="6">
        <v>127</v>
      </c>
      <c r="B128" s="6" t="s">
        <v>76</v>
      </c>
      <c r="C128" s="6" t="s">
        <v>545</v>
      </c>
      <c r="D128" s="6" t="s">
        <v>546</v>
      </c>
      <c r="E128" s="6" t="s">
        <v>1404</v>
      </c>
      <c r="F128" s="6" t="s">
        <v>670</v>
      </c>
      <c r="G128" s="6" t="s">
        <v>1368</v>
      </c>
      <c r="H128" s="6" t="s">
        <v>1369</v>
      </c>
      <c r="I128" s="6" t="s">
        <v>681</v>
      </c>
      <c r="J128" s="6" t="s">
        <v>1370</v>
      </c>
      <c r="K128" s="6" t="s">
        <v>449</v>
      </c>
      <c r="L128" s="6" t="s">
        <v>682</v>
      </c>
    </row>
    <row r="129" spans="1:12">
      <c r="A129" s="6">
        <v>128</v>
      </c>
      <c r="B129" s="6" t="s">
        <v>76</v>
      </c>
      <c r="C129" s="6" t="s">
        <v>545</v>
      </c>
      <c r="D129" s="6" t="s">
        <v>546</v>
      </c>
      <c r="E129" s="6" t="s">
        <v>1404</v>
      </c>
      <c r="F129" s="6" t="s">
        <v>670</v>
      </c>
      <c r="G129" s="6" t="s">
        <v>1343</v>
      </c>
      <c r="H129" s="6" t="s">
        <v>1344</v>
      </c>
      <c r="I129" s="6" t="s">
        <v>1345</v>
      </c>
      <c r="J129" s="6" t="s">
        <v>552</v>
      </c>
      <c r="K129" s="6" t="s">
        <v>449</v>
      </c>
      <c r="L129" s="6" t="s">
        <v>682</v>
      </c>
    </row>
    <row r="130" spans="1:12">
      <c r="A130" s="6">
        <v>129</v>
      </c>
      <c r="B130" s="6" t="s">
        <v>76</v>
      </c>
      <c r="C130" s="6" t="s">
        <v>545</v>
      </c>
      <c r="D130" s="6" t="s">
        <v>546</v>
      </c>
      <c r="E130" s="6" t="s">
        <v>1404</v>
      </c>
      <c r="F130" s="6" t="s">
        <v>670</v>
      </c>
      <c r="G130" s="6" t="s">
        <v>671</v>
      </c>
      <c r="H130" s="6" t="s">
        <v>672</v>
      </c>
      <c r="I130" s="6" t="s">
        <v>673</v>
      </c>
      <c r="J130" s="6" t="s">
        <v>552</v>
      </c>
      <c r="K130" s="6" t="s">
        <v>449</v>
      </c>
      <c r="L130" s="6" t="s">
        <v>682</v>
      </c>
    </row>
    <row r="131" spans="1:12">
      <c r="A131" s="6">
        <v>130</v>
      </c>
      <c r="B131" s="6" t="s">
        <v>76</v>
      </c>
      <c r="C131" s="6" t="s">
        <v>545</v>
      </c>
      <c r="D131" s="6" t="s">
        <v>546</v>
      </c>
      <c r="E131" s="6" t="s">
        <v>1078</v>
      </c>
      <c r="F131" s="6" t="s">
        <v>1079</v>
      </c>
      <c r="G131" s="6" t="s">
        <v>549</v>
      </c>
      <c r="H131" s="6" t="s">
        <v>550</v>
      </c>
      <c r="I131" s="6" t="s">
        <v>551</v>
      </c>
      <c r="J131" s="6" t="s">
        <v>552</v>
      </c>
      <c r="K131" s="6" t="s">
        <v>480</v>
      </c>
      <c r="L131" s="6" t="s">
        <v>682</v>
      </c>
    </row>
    <row r="132" spans="1:12">
      <c r="A132" s="6">
        <v>131</v>
      </c>
      <c r="B132" s="6" t="s">
        <v>76</v>
      </c>
      <c r="C132" s="6" t="s">
        <v>545</v>
      </c>
      <c r="D132" s="6" t="s">
        <v>546</v>
      </c>
      <c r="E132" s="6" t="s">
        <v>547</v>
      </c>
      <c r="F132" s="6" t="s">
        <v>548</v>
      </c>
      <c r="G132" s="6" t="s">
        <v>549</v>
      </c>
      <c r="H132" s="6" t="s">
        <v>550</v>
      </c>
      <c r="I132" s="6" t="s">
        <v>551</v>
      </c>
      <c r="J132" s="6" t="s">
        <v>552</v>
      </c>
      <c r="K132" s="6" t="s">
        <v>480</v>
      </c>
      <c r="L132" s="6" t="s">
        <v>682</v>
      </c>
    </row>
    <row r="133" spans="1:12">
      <c r="A133" s="6">
        <v>132</v>
      </c>
      <c r="B133" s="6" t="s">
        <v>76</v>
      </c>
      <c r="C133" s="6" t="s">
        <v>545</v>
      </c>
      <c r="D133" s="6" t="s">
        <v>546</v>
      </c>
      <c r="E133" s="6" t="s">
        <v>653</v>
      </c>
      <c r="F133" s="6" t="s">
        <v>654</v>
      </c>
      <c r="G133" s="6" t="s">
        <v>655</v>
      </c>
      <c r="H133" s="6" t="s">
        <v>1478</v>
      </c>
      <c r="I133" s="6" t="s">
        <v>656</v>
      </c>
      <c r="J133" s="6" t="s">
        <v>552</v>
      </c>
      <c r="K133" s="6" t="s">
        <v>449</v>
      </c>
      <c r="L133" s="6" t="s">
        <v>682</v>
      </c>
    </row>
    <row r="134" spans="1:12">
      <c r="A134" s="6">
        <v>133</v>
      </c>
      <c r="B134" s="6" t="s">
        <v>76</v>
      </c>
      <c r="C134" s="6" t="s">
        <v>545</v>
      </c>
      <c r="D134" s="6" t="s">
        <v>546</v>
      </c>
      <c r="E134" s="6" t="s">
        <v>1088</v>
      </c>
      <c r="F134" s="6" t="s">
        <v>1089</v>
      </c>
      <c r="G134" s="6" t="s">
        <v>671</v>
      </c>
      <c r="H134" s="6" t="s">
        <v>672</v>
      </c>
      <c r="I134" s="6" t="s">
        <v>673</v>
      </c>
      <c r="J134" s="6" t="s">
        <v>552</v>
      </c>
      <c r="K134" s="6" t="s">
        <v>449</v>
      </c>
      <c r="L134" s="6" t="s">
        <v>682</v>
      </c>
    </row>
    <row r="135" spans="1:12">
      <c r="A135" s="6">
        <v>134</v>
      </c>
      <c r="B135" s="6" t="s">
        <v>76</v>
      </c>
      <c r="C135" s="6" t="s">
        <v>545</v>
      </c>
      <c r="D135" s="6" t="s">
        <v>546</v>
      </c>
      <c r="E135" s="6" t="s">
        <v>1090</v>
      </c>
      <c r="F135" s="6" t="s">
        <v>1091</v>
      </c>
      <c r="G135" s="6" t="s">
        <v>1343</v>
      </c>
      <c r="H135" s="6" t="s">
        <v>1344</v>
      </c>
      <c r="I135" s="6" t="s">
        <v>1345</v>
      </c>
      <c r="J135" s="6" t="s">
        <v>552</v>
      </c>
      <c r="K135" s="6" t="s">
        <v>449</v>
      </c>
      <c r="L135" s="6" t="s">
        <v>682</v>
      </c>
    </row>
    <row r="136" spans="1:12">
      <c r="A136" s="6">
        <v>135</v>
      </c>
      <c r="B136" s="6" t="s">
        <v>76</v>
      </c>
      <c r="C136" s="6" t="s">
        <v>1098</v>
      </c>
      <c r="D136" s="6" t="s">
        <v>1099</v>
      </c>
      <c r="E136" s="6" t="s">
        <v>1100</v>
      </c>
      <c r="F136" s="6" t="s">
        <v>1101</v>
      </c>
      <c r="G136" s="6" t="s">
        <v>534</v>
      </c>
      <c r="H136" s="6" t="s">
        <v>535</v>
      </c>
      <c r="I136" s="6" t="s">
        <v>536</v>
      </c>
      <c r="J136" s="6" t="s">
        <v>448</v>
      </c>
      <c r="K136" s="6" t="s">
        <v>449</v>
      </c>
      <c r="L136" s="6" t="s">
        <v>682</v>
      </c>
    </row>
    <row r="137" spans="1:12">
      <c r="A137" s="6">
        <v>136</v>
      </c>
      <c r="B137" s="6" t="s">
        <v>76</v>
      </c>
      <c r="C137" s="6" t="s">
        <v>1098</v>
      </c>
      <c r="D137" s="6" t="s">
        <v>1099</v>
      </c>
      <c r="E137" s="6" t="s">
        <v>1106</v>
      </c>
      <c r="F137" s="6" t="s">
        <v>1107</v>
      </c>
      <c r="G137" s="6" t="s">
        <v>534</v>
      </c>
      <c r="H137" s="6" t="s">
        <v>535</v>
      </c>
      <c r="I137" s="6" t="s">
        <v>536</v>
      </c>
      <c r="J137" s="6" t="s">
        <v>448</v>
      </c>
      <c r="K137" s="6" t="s">
        <v>449</v>
      </c>
      <c r="L137" s="6" t="s">
        <v>682</v>
      </c>
    </row>
    <row r="138" spans="1:12">
      <c r="A138" s="6">
        <v>137</v>
      </c>
      <c r="B138" s="6" t="s">
        <v>76</v>
      </c>
      <c r="C138" s="6" t="s">
        <v>619</v>
      </c>
      <c r="D138" s="6" t="s">
        <v>620</v>
      </c>
      <c r="E138" s="6" t="s">
        <v>621</v>
      </c>
      <c r="F138" s="6" t="s">
        <v>622</v>
      </c>
      <c r="G138" s="6" t="s">
        <v>623</v>
      </c>
      <c r="H138" s="6" t="s">
        <v>624</v>
      </c>
      <c r="I138" s="6" t="s">
        <v>625</v>
      </c>
      <c r="J138" s="6" t="s">
        <v>626</v>
      </c>
      <c r="K138" s="6" t="s">
        <v>449</v>
      </c>
      <c r="L138" s="6" t="s">
        <v>682</v>
      </c>
    </row>
    <row r="139" spans="1:12">
      <c r="A139" s="6">
        <v>138</v>
      </c>
      <c r="B139" s="6" t="s">
        <v>76</v>
      </c>
      <c r="C139" s="6" t="s">
        <v>619</v>
      </c>
      <c r="D139" s="6" t="s">
        <v>620</v>
      </c>
      <c r="E139" s="6" t="s">
        <v>1114</v>
      </c>
      <c r="F139" s="6" t="s">
        <v>1115</v>
      </c>
      <c r="G139" s="6" t="s">
        <v>1487</v>
      </c>
      <c r="H139" s="6" t="s">
        <v>1488</v>
      </c>
      <c r="I139" s="6" t="s">
        <v>1489</v>
      </c>
      <c r="J139" s="6" t="s">
        <v>626</v>
      </c>
      <c r="K139" s="6" t="s">
        <v>449</v>
      </c>
      <c r="L139" s="6" t="s">
        <v>682</v>
      </c>
    </row>
    <row r="140" spans="1:12">
      <c r="A140" s="6">
        <v>139</v>
      </c>
      <c r="B140" s="6" t="s">
        <v>76</v>
      </c>
      <c r="C140" s="6" t="s">
        <v>619</v>
      </c>
      <c r="D140" s="6" t="s">
        <v>620</v>
      </c>
      <c r="E140" s="6" t="s">
        <v>1120</v>
      </c>
      <c r="F140" s="6" t="s">
        <v>1121</v>
      </c>
      <c r="G140" s="6" t="s">
        <v>1487</v>
      </c>
      <c r="H140" s="6" t="s">
        <v>1488</v>
      </c>
      <c r="I140" s="6" t="s">
        <v>1489</v>
      </c>
      <c r="J140" s="6" t="s">
        <v>626</v>
      </c>
      <c r="K140" s="6" t="s">
        <v>449</v>
      </c>
      <c r="L140" s="6" t="s">
        <v>682</v>
      </c>
    </row>
    <row r="141" spans="1:12">
      <c r="A141" s="6">
        <v>140</v>
      </c>
      <c r="B141" s="6" t="s">
        <v>76</v>
      </c>
      <c r="C141" s="6" t="s">
        <v>453</v>
      </c>
      <c r="D141" s="6" t="s">
        <v>454</v>
      </c>
      <c r="E141" s="6" t="s">
        <v>453</v>
      </c>
      <c r="F141" s="6" t="s">
        <v>454</v>
      </c>
      <c r="G141" s="6" t="s">
        <v>1377</v>
      </c>
      <c r="H141" s="6" t="s">
        <v>1391</v>
      </c>
      <c r="I141" s="6" t="s">
        <v>1378</v>
      </c>
      <c r="J141" s="6" t="s">
        <v>1379</v>
      </c>
      <c r="K141" s="6" t="s">
        <v>449</v>
      </c>
      <c r="L141" s="6" t="s">
        <v>682</v>
      </c>
    </row>
    <row r="142" spans="1:12">
      <c r="A142" s="6">
        <v>141</v>
      </c>
      <c r="B142" s="6" t="s">
        <v>76</v>
      </c>
      <c r="C142" s="6" t="s">
        <v>453</v>
      </c>
      <c r="D142" s="6" t="s">
        <v>454</v>
      </c>
      <c r="E142" s="6" t="s">
        <v>453</v>
      </c>
      <c r="F142" s="6" t="s">
        <v>454</v>
      </c>
      <c r="G142" s="6" t="s">
        <v>1392</v>
      </c>
      <c r="H142" s="6" t="s">
        <v>1391</v>
      </c>
      <c r="I142" s="6" t="s">
        <v>1378</v>
      </c>
      <c r="J142" s="6" t="s">
        <v>1393</v>
      </c>
      <c r="K142" s="6" t="s">
        <v>449</v>
      </c>
      <c r="L142" s="6" t="s">
        <v>682</v>
      </c>
    </row>
    <row r="143" spans="1:12">
      <c r="A143" s="6">
        <v>142</v>
      </c>
      <c r="B143" s="6" t="s">
        <v>76</v>
      </c>
      <c r="C143" s="6" t="s">
        <v>453</v>
      </c>
      <c r="D143" s="6" t="s">
        <v>454</v>
      </c>
      <c r="E143" s="6" t="s">
        <v>453</v>
      </c>
      <c r="F143" s="6" t="s">
        <v>454</v>
      </c>
      <c r="G143" s="6" t="s">
        <v>455</v>
      </c>
      <c r="H143" s="6" t="s">
        <v>1346</v>
      </c>
      <c r="I143" s="6" t="s">
        <v>456</v>
      </c>
      <c r="J143" s="6" t="s">
        <v>1357</v>
      </c>
      <c r="K143" s="6" t="s">
        <v>449</v>
      </c>
      <c r="L143" s="6" t="s">
        <v>682</v>
      </c>
    </row>
    <row r="144" spans="1:12">
      <c r="A144" s="6">
        <v>143</v>
      </c>
      <c r="B144" s="6" t="s">
        <v>76</v>
      </c>
      <c r="C144" s="6" t="s">
        <v>453</v>
      </c>
      <c r="D144" s="6" t="s">
        <v>454</v>
      </c>
      <c r="E144" s="6" t="s">
        <v>453</v>
      </c>
      <c r="F144" s="6" t="s">
        <v>454</v>
      </c>
      <c r="G144" s="6" t="s">
        <v>1368</v>
      </c>
      <c r="H144" s="6" t="s">
        <v>1369</v>
      </c>
      <c r="I144" s="6" t="s">
        <v>681</v>
      </c>
      <c r="J144" s="6" t="s">
        <v>1370</v>
      </c>
      <c r="K144" s="6" t="s">
        <v>449</v>
      </c>
      <c r="L144" s="6" t="s">
        <v>682</v>
      </c>
    </row>
    <row r="145" spans="1:12">
      <c r="A145" s="6">
        <v>144</v>
      </c>
      <c r="B145" s="6" t="s">
        <v>76</v>
      </c>
      <c r="C145" s="6" t="s">
        <v>453</v>
      </c>
      <c r="D145" s="6" t="s">
        <v>454</v>
      </c>
      <c r="E145" s="6" t="s">
        <v>453</v>
      </c>
      <c r="F145" s="6" t="s">
        <v>454</v>
      </c>
      <c r="G145" s="6" t="s">
        <v>494</v>
      </c>
      <c r="H145" s="6" t="s">
        <v>491</v>
      </c>
      <c r="I145" s="6" t="s">
        <v>495</v>
      </c>
      <c r="J145" s="6" t="s">
        <v>457</v>
      </c>
      <c r="K145" s="6" t="s">
        <v>449</v>
      </c>
      <c r="L145" s="6" t="s">
        <v>682</v>
      </c>
    </row>
    <row r="146" spans="1:12">
      <c r="A146" s="6">
        <v>145</v>
      </c>
      <c r="B146" s="6" t="s">
        <v>76</v>
      </c>
      <c r="C146" s="6" t="s">
        <v>453</v>
      </c>
      <c r="D146" s="6" t="s">
        <v>454</v>
      </c>
      <c r="E146" s="6" t="s">
        <v>453</v>
      </c>
      <c r="F146" s="6" t="s">
        <v>454</v>
      </c>
      <c r="G146" s="6" t="s">
        <v>1490</v>
      </c>
      <c r="H146" s="6" t="s">
        <v>1491</v>
      </c>
      <c r="I146" s="6" t="s">
        <v>1492</v>
      </c>
      <c r="J146" s="6" t="s">
        <v>457</v>
      </c>
      <c r="K146" s="6" t="s">
        <v>449</v>
      </c>
      <c r="L146" s="6" t="s">
        <v>682</v>
      </c>
    </row>
    <row r="147" spans="1:12">
      <c r="A147" s="6">
        <v>146</v>
      </c>
      <c r="B147" s="6" t="s">
        <v>76</v>
      </c>
      <c r="C147" s="6" t="s">
        <v>453</v>
      </c>
      <c r="D147" s="6" t="s">
        <v>454</v>
      </c>
      <c r="E147" s="6" t="s">
        <v>453</v>
      </c>
      <c r="F147" s="6" t="s">
        <v>454</v>
      </c>
      <c r="G147" s="6" t="s">
        <v>534</v>
      </c>
      <c r="H147" s="6" t="s">
        <v>535</v>
      </c>
      <c r="I147" s="6" t="s">
        <v>536</v>
      </c>
      <c r="J147" s="6" t="s">
        <v>448</v>
      </c>
      <c r="K147" s="6" t="s">
        <v>449</v>
      </c>
      <c r="L147" s="6" t="s">
        <v>682</v>
      </c>
    </row>
    <row r="148" spans="1:12">
      <c r="A148" s="6">
        <v>147</v>
      </c>
      <c r="B148" s="6" t="s">
        <v>76</v>
      </c>
      <c r="C148" s="6" t="s">
        <v>453</v>
      </c>
      <c r="D148" s="6" t="s">
        <v>454</v>
      </c>
      <c r="E148" s="6" t="s">
        <v>453</v>
      </c>
      <c r="F148" s="6" t="s">
        <v>454</v>
      </c>
      <c r="G148" s="6" t="s">
        <v>1493</v>
      </c>
      <c r="H148" s="6" t="s">
        <v>1494</v>
      </c>
      <c r="I148" s="6" t="s">
        <v>536</v>
      </c>
      <c r="J148" s="6" t="s">
        <v>1495</v>
      </c>
      <c r="K148" s="6" t="s">
        <v>449</v>
      </c>
      <c r="L148" s="6" t="s">
        <v>682</v>
      </c>
    </row>
    <row r="149" spans="1:12">
      <c r="A149" s="6">
        <v>148</v>
      </c>
      <c r="B149" s="6" t="s">
        <v>76</v>
      </c>
      <c r="C149" s="6" t="s">
        <v>453</v>
      </c>
      <c r="D149" s="6" t="s">
        <v>454</v>
      </c>
      <c r="E149" s="6" t="s">
        <v>453</v>
      </c>
      <c r="F149" s="6" t="s">
        <v>454</v>
      </c>
      <c r="G149" s="6" t="s">
        <v>1363</v>
      </c>
      <c r="H149" s="6" t="s">
        <v>1364</v>
      </c>
      <c r="I149" s="6" t="s">
        <v>1365</v>
      </c>
      <c r="J149" s="6" t="s">
        <v>448</v>
      </c>
      <c r="K149" s="6" t="s">
        <v>449</v>
      </c>
      <c r="L149" s="6" t="s">
        <v>682</v>
      </c>
    </row>
    <row r="150" spans="1:12">
      <c r="A150" s="6">
        <v>149</v>
      </c>
      <c r="B150" s="6" t="s">
        <v>76</v>
      </c>
      <c r="C150" s="6" t="s">
        <v>453</v>
      </c>
      <c r="D150" s="6" t="s">
        <v>454</v>
      </c>
      <c r="E150" s="6" t="s">
        <v>453</v>
      </c>
      <c r="F150" s="6" t="s">
        <v>454</v>
      </c>
      <c r="G150" s="6" t="s">
        <v>601</v>
      </c>
      <c r="H150" s="6" t="s">
        <v>602</v>
      </c>
      <c r="I150" s="6" t="s">
        <v>603</v>
      </c>
      <c r="J150" s="6" t="s">
        <v>457</v>
      </c>
      <c r="K150" s="6" t="s">
        <v>449</v>
      </c>
      <c r="L150" s="6" t="s">
        <v>682</v>
      </c>
    </row>
    <row r="151" spans="1:12">
      <c r="A151" s="6">
        <v>150</v>
      </c>
      <c r="B151" s="6" t="s">
        <v>76</v>
      </c>
      <c r="C151" s="6" t="s">
        <v>453</v>
      </c>
      <c r="D151" s="6" t="s">
        <v>454</v>
      </c>
      <c r="E151" s="6" t="s">
        <v>453</v>
      </c>
      <c r="F151" s="6" t="s">
        <v>454</v>
      </c>
      <c r="G151" s="6" t="s">
        <v>1398</v>
      </c>
      <c r="H151" s="6" t="s">
        <v>1399</v>
      </c>
      <c r="I151" s="6" t="s">
        <v>1400</v>
      </c>
      <c r="J151" s="6" t="s">
        <v>448</v>
      </c>
      <c r="K151" s="6" t="s">
        <v>449</v>
      </c>
      <c r="L151" s="6" t="s">
        <v>682</v>
      </c>
    </row>
    <row r="152" spans="1:12">
      <c r="A152" s="6">
        <v>151</v>
      </c>
      <c r="B152" s="6" t="s">
        <v>76</v>
      </c>
      <c r="C152" s="6" t="s">
        <v>453</v>
      </c>
      <c r="D152" s="6" t="s">
        <v>454</v>
      </c>
      <c r="E152" s="6" t="s">
        <v>453</v>
      </c>
      <c r="F152" s="6" t="s">
        <v>454</v>
      </c>
      <c r="G152" s="6" t="s">
        <v>1337</v>
      </c>
      <c r="H152" s="6" t="s">
        <v>1338</v>
      </c>
      <c r="I152" s="6" t="s">
        <v>1339</v>
      </c>
      <c r="J152" s="6" t="s">
        <v>448</v>
      </c>
      <c r="K152" s="6" t="s">
        <v>449</v>
      </c>
      <c r="L152" s="6" t="s">
        <v>682</v>
      </c>
    </row>
    <row r="153" spans="1:12">
      <c r="A153" s="6">
        <v>152</v>
      </c>
      <c r="B153" s="6" t="s">
        <v>76</v>
      </c>
      <c r="C153" s="6" t="s">
        <v>453</v>
      </c>
      <c r="D153" s="6" t="s">
        <v>454</v>
      </c>
      <c r="E153" s="6" t="s">
        <v>453</v>
      </c>
      <c r="F153" s="6" t="s">
        <v>454</v>
      </c>
      <c r="G153" s="6" t="s">
        <v>1401</v>
      </c>
      <c r="H153" s="6" t="s">
        <v>1402</v>
      </c>
      <c r="I153" s="6" t="s">
        <v>1403</v>
      </c>
      <c r="J153" s="6" t="s">
        <v>448</v>
      </c>
      <c r="K153" s="6" t="s">
        <v>449</v>
      </c>
      <c r="L153" s="6" t="s">
        <v>682</v>
      </c>
    </row>
    <row r="154" spans="1:12">
      <c r="A154" s="6">
        <v>153</v>
      </c>
      <c r="B154" s="6" t="s">
        <v>76</v>
      </c>
      <c r="C154" s="6" t="s">
        <v>453</v>
      </c>
      <c r="D154" s="6" t="s">
        <v>454</v>
      </c>
      <c r="E154" s="6" t="s">
        <v>453</v>
      </c>
      <c r="F154" s="6" t="s">
        <v>454</v>
      </c>
      <c r="G154" s="6" t="s">
        <v>1340</v>
      </c>
      <c r="H154" s="6" t="s">
        <v>1341</v>
      </c>
      <c r="I154" s="6" t="s">
        <v>1342</v>
      </c>
      <c r="J154" s="6" t="s">
        <v>448</v>
      </c>
      <c r="K154" s="6" t="s">
        <v>449</v>
      </c>
      <c r="L154" s="6" t="s">
        <v>682</v>
      </c>
    </row>
    <row r="155" spans="1:12">
      <c r="A155" s="6">
        <v>154</v>
      </c>
      <c r="B155" s="6" t="s">
        <v>76</v>
      </c>
      <c r="C155" s="6" t="s">
        <v>453</v>
      </c>
      <c r="D155" s="6" t="s">
        <v>454</v>
      </c>
      <c r="E155" s="6" t="s">
        <v>453</v>
      </c>
      <c r="F155" s="6" t="s">
        <v>454</v>
      </c>
      <c r="G155" s="6" t="s">
        <v>1440</v>
      </c>
      <c r="H155" s="6" t="s">
        <v>1441</v>
      </c>
      <c r="I155" s="6" t="s">
        <v>1442</v>
      </c>
      <c r="J155" s="6" t="s">
        <v>1443</v>
      </c>
      <c r="K155" s="6" t="s">
        <v>449</v>
      </c>
      <c r="L155" s="6" t="s">
        <v>682</v>
      </c>
    </row>
    <row r="156" spans="1:12">
      <c r="A156" s="6">
        <v>155</v>
      </c>
      <c r="B156" s="6" t="s">
        <v>76</v>
      </c>
      <c r="C156" s="6" t="s">
        <v>453</v>
      </c>
      <c r="D156" s="6" t="s">
        <v>454</v>
      </c>
      <c r="E156" s="6" t="s">
        <v>453</v>
      </c>
      <c r="F156" s="6" t="s">
        <v>454</v>
      </c>
      <c r="G156" s="6" t="s">
        <v>1444</v>
      </c>
      <c r="H156" s="6" t="s">
        <v>1445</v>
      </c>
      <c r="I156" s="6" t="s">
        <v>1442</v>
      </c>
      <c r="J156" s="6" t="s">
        <v>1446</v>
      </c>
      <c r="K156" s="6" t="s">
        <v>449</v>
      </c>
      <c r="L156" s="6" t="s">
        <v>682</v>
      </c>
    </row>
    <row r="157" spans="1:12">
      <c r="A157" s="6">
        <v>156</v>
      </c>
      <c r="B157" s="6" t="s">
        <v>76</v>
      </c>
      <c r="C157" s="6" t="s">
        <v>526</v>
      </c>
      <c r="D157" s="6" t="s">
        <v>527</v>
      </c>
      <c r="E157" s="6" t="s">
        <v>541</v>
      </c>
      <c r="F157" s="6" t="s">
        <v>542</v>
      </c>
      <c r="G157" s="6" t="s">
        <v>543</v>
      </c>
      <c r="H157" s="6" t="s">
        <v>1496</v>
      </c>
      <c r="I157" s="6" t="s">
        <v>544</v>
      </c>
      <c r="J157" s="6" t="s">
        <v>457</v>
      </c>
      <c r="K157" s="6" t="s">
        <v>449</v>
      </c>
      <c r="L157" s="6" t="s">
        <v>682</v>
      </c>
    </row>
    <row r="158" spans="1:12">
      <c r="A158" s="6">
        <v>157</v>
      </c>
      <c r="B158" s="6" t="s">
        <v>76</v>
      </c>
      <c r="C158" s="6" t="s">
        <v>526</v>
      </c>
      <c r="D158" s="6" t="s">
        <v>527</v>
      </c>
      <c r="E158" s="6" t="s">
        <v>541</v>
      </c>
      <c r="F158" s="6" t="s">
        <v>542</v>
      </c>
      <c r="G158" s="6" t="s">
        <v>1497</v>
      </c>
      <c r="H158" s="6" t="s">
        <v>1498</v>
      </c>
      <c r="I158" s="6" t="s">
        <v>1499</v>
      </c>
      <c r="J158" s="6" t="s">
        <v>457</v>
      </c>
      <c r="K158" s="6" t="s">
        <v>449</v>
      </c>
      <c r="L158" s="6" t="s">
        <v>682</v>
      </c>
    </row>
    <row r="159" spans="1:12">
      <c r="A159" s="6">
        <v>158</v>
      </c>
      <c r="B159" s="6" t="s">
        <v>76</v>
      </c>
      <c r="C159" s="6" t="s">
        <v>526</v>
      </c>
      <c r="D159" s="6" t="s">
        <v>527</v>
      </c>
      <c r="E159" s="6" t="s">
        <v>541</v>
      </c>
      <c r="F159" s="6" t="s">
        <v>542</v>
      </c>
      <c r="G159" s="6" t="s">
        <v>595</v>
      </c>
      <c r="H159" s="6" t="s">
        <v>596</v>
      </c>
      <c r="I159" s="6" t="s">
        <v>597</v>
      </c>
      <c r="J159" s="6" t="s">
        <v>457</v>
      </c>
      <c r="K159" s="6" t="s">
        <v>449</v>
      </c>
      <c r="L159" s="6" t="s">
        <v>682</v>
      </c>
    </row>
    <row r="160" spans="1:12">
      <c r="A160" s="6">
        <v>159</v>
      </c>
      <c r="B160" s="6" t="s">
        <v>76</v>
      </c>
      <c r="C160" s="6" t="s">
        <v>526</v>
      </c>
      <c r="D160" s="6" t="s">
        <v>527</v>
      </c>
      <c r="E160" s="6" t="s">
        <v>528</v>
      </c>
      <c r="F160" s="6" t="s">
        <v>529</v>
      </c>
      <c r="G160" s="6" t="s">
        <v>1361</v>
      </c>
      <c r="H160" s="6" t="s">
        <v>1500</v>
      </c>
      <c r="I160" s="6" t="s">
        <v>1362</v>
      </c>
      <c r="J160" s="6" t="s">
        <v>457</v>
      </c>
      <c r="K160" s="6" t="s">
        <v>449</v>
      </c>
      <c r="L160" s="6" t="s">
        <v>682</v>
      </c>
    </row>
    <row r="161" spans="1:12">
      <c r="A161" s="6">
        <v>160</v>
      </c>
      <c r="B161" s="6" t="s">
        <v>76</v>
      </c>
      <c r="C161" s="6" t="s">
        <v>526</v>
      </c>
      <c r="D161" s="6" t="s">
        <v>527</v>
      </c>
      <c r="E161" s="6" t="s">
        <v>528</v>
      </c>
      <c r="F161" s="6" t="s">
        <v>529</v>
      </c>
      <c r="G161" s="6" t="s">
        <v>1497</v>
      </c>
      <c r="H161" s="6" t="s">
        <v>1498</v>
      </c>
      <c r="I161" s="6" t="s">
        <v>1499</v>
      </c>
      <c r="J161" s="6" t="s">
        <v>457</v>
      </c>
      <c r="K161" s="6" t="s">
        <v>449</v>
      </c>
      <c r="L161" s="6" t="s">
        <v>682</v>
      </c>
    </row>
    <row r="162" spans="1:12">
      <c r="A162" s="6">
        <v>161</v>
      </c>
      <c r="B162" s="6" t="s">
        <v>76</v>
      </c>
      <c r="C162" s="6" t="s">
        <v>526</v>
      </c>
      <c r="D162" s="6" t="s">
        <v>527</v>
      </c>
      <c r="E162" s="6" t="s">
        <v>528</v>
      </c>
      <c r="F162" s="6" t="s">
        <v>529</v>
      </c>
      <c r="G162" s="6" t="s">
        <v>1501</v>
      </c>
      <c r="H162" s="6" t="s">
        <v>1502</v>
      </c>
      <c r="I162" s="6" t="s">
        <v>1503</v>
      </c>
      <c r="J162" s="6" t="s">
        <v>457</v>
      </c>
      <c r="K162" s="6" t="s">
        <v>449</v>
      </c>
      <c r="L162" s="6" t="s">
        <v>682</v>
      </c>
    </row>
    <row r="163" spans="1:12">
      <c r="A163" s="6">
        <v>162</v>
      </c>
      <c r="B163" s="6" t="s">
        <v>76</v>
      </c>
      <c r="C163" s="6" t="s">
        <v>526</v>
      </c>
      <c r="D163" s="6" t="s">
        <v>527</v>
      </c>
      <c r="E163" s="6" t="s">
        <v>1150</v>
      </c>
      <c r="F163" s="6" t="s">
        <v>1151</v>
      </c>
      <c r="G163" s="6" t="s">
        <v>595</v>
      </c>
      <c r="H163" s="6" t="s">
        <v>596</v>
      </c>
      <c r="I163" s="6" t="s">
        <v>597</v>
      </c>
      <c r="J163" s="6" t="s">
        <v>457</v>
      </c>
      <c r="K163" s="6" t="s">
        <v>449</v>
      </c>
      <c r="L163" s="6" t="s">
        <v>682</v>
      </c>
    </row>
    <row r="164" spans="1:12">
      <c r="A164" s="6">
        <v>163</v>
      </c>
      <c r="B164" s="6" t="s">
        <v>76</v>
      </c>
      <c r="C164" s="6" t="s">
        <v>526</v>
      </c>
      <c r="D164" s="6" t="s">
        <v>527</v>
      </c>
      <c r="E164" s="6" t="s">
        <v>1155</v>
      </c>
      <c r="F164" s="6" t="s">
        <v>1156</v>
      </c>
      <c r="G164" s="6" t="s">
        <v>1361</v>
      </c>
      <c r="H164" s="6" t="s">
        <v>1500</v>
      </c>
      <c r="I164" s="6" t="s">
        <v>1362</v>
      </c>
      <c r="J164" s="6" t="s">
        <v>457</v>
      </c>
      <c r="K164" s="6" t="s">
        <v>449</v>
      </c>
      <c r="L164" s="6" t="s">
        <v>682</v>
      </c>
    </row>
    <row r="165" spans="1:12">
      <c r="A165" s="6">
        <v>164</v>
      </c>
      <c r="B165" s="6" t="s">
        <v>76</v>
      </c>
      <c r="C165" s="6" t="s">
        <v>526</v>
      </c>
      <c r="D165" s="6" t="s">
        <v>527</v>
      </c>
      <c r="E165" s="6" t="s">
        <v>1155</v>
      </c>
      <c r="F165" s="6" t="s">
        <v>1156</v>
      </c>
      <c r="G165" s="6" t="s">
        <v>1497</v>
      </c>
      <c r="H165" s="6" t="s">
        <v>1498</v>
      </c>
      <c r="I165" s="6" t="s">
        <v>1499</v>
      </c>
      <c r="J165" s="6" t="s">
        <v>457</v>
      </c>
      <c r="K165" s="6" t="s">
        <v>449</v>
      </c>
      <c r="L165" s="6" t="s">
        <v>682</v>
      </c>
    </row>
    <row r="166" spans="1:12">
      <c r="A166" s="6">
        <v>165</v>
      </c>
      <c r="B166" s="6" t="s">
        <v>76</v>
      </c>
      <c r="C166" s="6" t="s">
        <v>526</v>
      </c>
      <c r="D166" s="6" t="s">
        <v>527</v>
      </c>
      <c r="E166" s="6" t="s">
        <v>1155</v>
      </c>
      <c r="F166" s="6" t="s">
        <v>1156</v>
      </c>
      <c r="G166" s="6" t="s">
        <v>579</v>
      </c>
      <c r="H166" s="6" t="s">
        <v>1348</v>
      </c>
      <c r="I166" s="6" t="s">
        <v>580</v>
      </c>
      <c r="J166" s="6" t="s">
        <v>448</v>
      </c>
      <c r="K166" s="6" t="s">
        <v>449</v>
      </c>
      <c r="L166" s="6" t="s">
        <v>682</v>
      </c>
    </row>
    <row r="167" spans="1:12">
      <c r="A167" s="6">
        <v>166</v>
      </c>
      <c r="B167" s="6" t="s">
        <v>76</v>
      </c>
      <c r="C167" s="6" t="s">
        <v>526</v>
      </c>
      <c r="D167" s="6" t="s">
        <v>527</v>
      </c>
      <c r="E167" s="6" t="s">
        <v>1155</v>
      </c>
      <c r="F167" s="6" t="s">
        <v>1156</v>
      </c>
      <c r="G167" s="6" t="s">
        <v>595</v>
      </c>
      <c r="H167" s="6" t="s">
        <v>596</v>
      </c>
      <c r="I167" s="6" t="s">
        <v>597</v>
      </c>
      <c r="J167" s="6" t="s">
        <v>457</v>
      </c>
      <c r="K167" s="6" t="s">
        <v>449</v>
      </c>
      <c r="L167" s="6" t="s">
        <v>682</v>
      </c>
    </row>
    <row r="168" spans="1:12">
      <c r="A168" s="6">
        <v>167</v>
      </c>
      <c r="B168" s="6" t="s">
        <v>76</v>
      </c>
      <c r="C168" s="6" t="s">
        <v>526</v>
      </c>
      <c r="D168" s="6" t="s">
        <v>527</v>
      </c>
      <c r="E168" s="6" t="s">
        <v>1159</v>
      </c>
      <c r="F168" s="6" t="s">
        <v>1160</v>
      </c>
      <c r="G168" s="6" t="s">
        <v>1361</v>
      </c>
      <c r="H168" s="6" t="s">
        <v>1500</v>
      </c>
      <c r="I168" s="6" t="s">
        <v>1362</v>
      </c>
      <c r="J168" s="6" t="s">
        <v>457</v>
      </c>
      <c r="K168" s="6" t="s">
        <v>449</v>
      </c>
      <c r="L168" s="6" t="s">
        <v>682</v>
      </c>
    </row>
    <row r="169" spans="1:12">
      <c r="A169" s="6">
        <v>168</v>
      </c>
      <c r="B169" s="6" t="s">
        <v>76</v>
      </c>
      <c r="C169" s="6" t="s">
        <v>526</v>
      </c>
      <c r="D169" s="6" t="s">
        <v>527</v>
      </c>
      <c r="E169" s="6" t="s">
        <v>593</v>
      </c>
      <c r="F169" s="6" t="s">
        <v>594</v>
      </c>
      <c r="G169" s="6" t="s">
        <v>1504</v>
      </c>
      <c r="H169" s="6" t="s">
        <v>1505</v>
      </c>
      <c r="I169" s="6" t="s">
        <v>1506</v>
      </c>
      <c r="J169" s="6" t="s">
        <v>457</v>
      </c>
      <c r="K169" s="6" t="s">
        <v>449</v>
      </c>
      <c r="L169" s="6" t="s">
        <v>682</v>
      </c>
    </row>
    <row r="170" spans="1:12">
      <c r="A170" s="6">
        <v>169</v>
      </c>
      <c r="B170" s="6" t="s">
        <v>76</v>
      </c>
      <c r="C170" s="6" t="s">
        <v>526</v>
      </c>
      <c r="D170" s="6" t="s">
        <v>527</v>
      </c>
      <c r="E170" s="6" t="s">
        <v>593</v>
      </c>
      <c r="F170" s="6" t="s">
        <v>594</v>
      </c>
      <c r="G170" s="6" t="s">
        <v>1497</v>
      </c>
      <c r="H170" s="6" t="s">
        <v>1498</v>
      </c>
      <c r="I170" s="6" t="s">
        <v>1499</v>
      </c>
      <c r="J170" s="6" t="s">
        <v>457</v>
      </c>
      <c r="K170" s="6" t="s">
        <v>449</v>
      </c>
      <c r="L170" s="6" t="s">
        <v>682</v>
      </c>
    </row>
    <row r="171" spans="1:12">
      <c r="A171" s="6">
        <v>170</v>
      </c>
      <c r="B171" s="6" t="s">
        <v>76</v>
      </c>
      <c r="C171" s="6" t="s">
        <v>526</v>
      </c>
      <c r="D171" s="6" t="s">
        <v>527</v>
      </c>
      <c r="E171" s="6" t="s">
        <v>593</v>
      </c>
      <c r="F171" s="6" t="s">
        <v>594</v>
      </c>
      <c r="G171" s="6" t="s">
        <v>595</v>
      </c>
      <c r="H171" s="6" t="s">
        <v>596</v>
      </c>
      <c r="I171" s="6" t="s">
        <v>597</v>
      </c>
      <c r="J171" s="6" t="s">
        <v>457</v>
      </c>
      <c r="K171" s="6" t="s">
        <v>449</v>
      </c>
      <c r="L171" s="6" t="s">
        <v>682</v>
      </c>
    </row>
    <row r="172" spans="1:12">
      <c r="A172" s="6">
        <v>171</v>
      </c>
      <c r="B172" s="6" t="s">
        <v>76</v>
      </c>
      <c r="C172" s="6" t="s">
        <v>1163</v>
      </c>
      <c r="D172" s="6" t="s">
        <v>1164</v>
      </c>
      <c r="E172" s="6" t="s">
        <v>1165</v>
      </c>
      <c r="F172" s="6" t="s">
        <v>1166</v>
      </c>
      <c r="G172" s="6" t="s">
        <v>468</v>
      </c>
      <c r="H172" s="6" t="s">
        <v>1427</v>
      </c>
      <c r="I172" s="6" t="s">
        <v>1330</v>
      </c>
      <c r="J172" s="6" t="s">
        <v>448</v>
      </c>
      <c r="K172" s="6" t="s">
        <v>449</v>
      </c>
      <c r="L172" s="6" t="s">
        <v>682</v>
      </c>
    </row>
    <row r="173" spans="1:12">
      <c r="A173" s="6">
        <v>172</v>
      </c>
      <c r="B173" s="6" t="s">
        <v>76</v>
      </c>
      <c r="C173" s="6" t="s">
        <v>1163</v>
      </c>
      <c r="D173" s="6" t="s">
        <v>1164</v>
      </c>
      <c r="E173" s="6" t="s">
        <v>1165</v>
      </c>
      <c r="F173" s="6" t="s">
        <v>1166</v>
      </c>
      <c r="G173" s="6" t="s">
        <v>534</v>
      </c>
      <c r="H173" s="6" t="s">
        <v>535</v>
      </c>
      <c r="I173" s="6" t="s">
        <v>536</v>
      </c>
      <c r="J173" s="6" t="s">
        <v>448</v>
      </c>
      <c r="K173" s="6" t="s">
        <v>449</v>
      </c>
      <c r="L173" s="6" t="s">
        <v>682</v>
      </c>
    </row>
    <row r="174" spans="1:12">
      <c r="A174" s="6">
        <v>173</v>
      </c>
      <c r="B174" s="6" t="s">
        <v>76</v>
      </c>
      <c r="C174" s="6" t="s">
        <v>1163</v>
      </c>
      <c r="D174" s="6" t="s">
        <v>1164</v>
      </c>
      <c r="E174" s="6" t="s">
        <v>1167</v>
      </c>
      <c r="F174" s="6" t="s">
        <v>1168</v>
      </c>
      <c r="G174" s="6" t="s">
        <v>1507</v>
      </c>
      <c r="H174" s="6" t="s">
        <v>1508</v>
      </c>
      <c r="I174" s="6" t="s">
        <v>1509</v>
      </c>
      <c r="J174" s="6" t="s">
        <v>1510</v>
      </c>
      <c r="K174" s="6" t="s">
        <v>449</v>
      </c>
      <c r="L174" s="6" t="s">
        <v>682</v>
      </c>
    </row>
    <row r="175" spans="1:12">
      <c r="A175" s="6">
        <v>174</v>
      </c>
      <c r="B175" s="6" t="s">
        <v>76</v>
      </c>
      <c r="C175" s="6" t="s">
        <v>611</v>
      </c>
      <c r="D175" s="6" t="s">
        <v>612</v>
      </c>
      <c r="E175" s="6" t="s">
        <v>1186</v>
      </c>
      <c r="F175" s="6" t="s">
        <v>1187</v>
      </c>
      <c r="G175" s="6" t="s">
        <v>563</v>
      </c>
      <c r="H175" s="6" t="s">
        <v>564</v>
      </c>
      <c r="I175" s="6" t="s">
        <v>565</v>
      </c>
      <c r="J175" s="6" t="s">
        <v>511</v>
      </c>
      <c r="K175" s="6" t="s">
        <v>449</v>
      </c>
      <c r="L175" s="6" t="s">
        <v>682</v>
      </c>
    </row>
    <row r="176" spans="1:12">
      <c r="A176" s="6">
        <v>175</v>
      </c>
      <c r="B176" s="6" t="s">
        <v>76</v>
      </c>
      <c r="C176" s="6" t="s">
        <v>611</v>
      </c>
      <c r="D176" s="6" t="s">
        <v>612</v>
      </c>
      <c r="E176" s="6" t="s">
        <v>1188</v>
      </c>
      <c r="F176" s="6" t="s">
        <v>1189</v>
      </c>
      <c r="G176" s="6" t="s">
        <v>563</v>
      </c>
      <c r="H176" s="6" t="s">
        <v>564</v>
      </c>
      <c r="I176" s="6" t="s">
        <v>565</v>
      </c>
      <c r="J176" s="6" t="s">
        <v>511</v>
      </c>
      <c r="K176" s="6" t="s">
        <v>449</v>
      </c>
      <c r="L176" s="6" t="s">
        <v>682</v>
      </c>
    </row>
    <row r="177" spans="1:12">
      <c r="A177" s="6">
        <v>176</v>
      </c>
      <c r="B177" s="6" t="s">
        <v>76</v>
      </c>
      <c r="C177" s="6" t="s">
        <v>611</v>
      </c>
      <c r="D177" s="6" t="s">
        <v>612</v>
      </c>
      <c r="E177" s="6" t="s">
        <v>613</v>
      </c>
      <c r="F177" s="6" t="s">
        <v>614</v>
      </c>
      <c r="G177" s="6" t="s">
        <v>615</v>
      </c>
      <c r="H177" s="6" t="s">
        <v>616</v>
      </c>
      <c r="I177" s="6" t="s">
        <v>617</v>
      </c>
      <c r="J177" s="6" t="s">
        <v>618</v>
      </c>
      <c r="K177" s="6" t="s">
        <v>449</v>
      </c>
      <c r="L177" s="6" t="s">
        <v>682</v>
      </c>
    </row>
    <row r="178" spans="1:12">
      <c r="A178" s="6">
        <v>177</v>
      </c>
      <c r="B178" s="6" t="s">
        <v>76</v>
      </c>
      <c r="C178" s="6" t="s">
        <v>486</v>
      </c>
      <c r="D178" s="6" t="s">
        <v>487</v>
      </c>
      <c r="E178" s="6" t="s">
        <v>1226</v>
      </c>
      <c r="F178" s="6" t="s">
        <v>1227</v>
      </c>
      <c r="G178" s="6" t="s">
        <v>490</v>
      </c>
      <c r="H178" s="6" t="s">
        <v>491</v>
      </c>
      <c r="I178" s="6" t="s">
        <v>492</v>
      </c>
      <c r="J178" s="6" t="s">
        <v>493</v>
      </c>
      <c r="K178" s="6" t="s">
        <v>449</v>
      </c>
      <c r="L178" s="6" t="s">
        <v>682</v>
      </c>
    </row>
    <row r="179" spans="1:12">
      <c r="A179" s="6">
        <v>178</v>
      </c>
      <c r="B179" s="6" t="s">
        <v>76</v>
      </c>
      <c r="C179" s="6" t="s">
        <v>486</v>
      </c>
      <c r="D179" s="6" t="s">
        <v>487</v>
      </c>
      <c r="E179" s="6" t="s">
        <v>1228</v>
      </c>
      <c r="F179" s="6" t="s">
        <v>1229</v>
      </c>
      <c r="G179" s="6" t="s">
        <v>490</v>
      </c>
      <c r="H179" s="6" t="s">
        <v>491</v>
      </c>
      <c r="I179" s="6" t="s">
        <v>492</v>
      </c>
      <c r="J179" s="6" t="s">
        <v>493</v>
      </c>
      <c r="K179" s="6" t="s">
        <v>449</v>
      </c>
      <c r="L179" s="6" t="s">
        <v>682</v>
      </c>
    </row>
    <row r="180" spans="1:12">
      <c r="A180" s="6">
        <v>179</v>
      </c>
      <c r="B180" s="6" t="s">
        <v>76</v>
      </c>
      <c r="C180" s="6" t="s">
        <v>486</v>
      </c>
      <c r="D180" s="6" t="s">
        <v>487</v>
      </c>
      <c r="E180" s="6" t="s">
        <v>488</v>
      </c>
      <c r="F180" s="6" t="s">
        <v>489</v>
      </c>
      <c r="G180" s="6" t="s">
        <v>490</v>
      </c>
      <c r="H180" s="6" t="s">
        <v>491</v>
      </c>
      <c r="I180" s="6" t="s">
        <v>492</v>
      </c>
      <c r="J180" s="6" t="s">
        <v>493</v>
      </c>
      <c r="K180" s="6" t="s">
        <v>449</v>
      </c>
      <c r="L180" s="6" t="s">
        <v>682</v>
      </c>
    </row>
    <row r="181" spans="1:12">
      <c r="A181" s="6">
        <v>180</v>
      </c>
      <c r="B181" s="6" t="s">
        <v>76</v>
      </c>
      <c r="C181" s="6" t="s">
        <v>486</v>
      </c>
      <c r="D181" s="6" t="s">
        <v>487</v>
      </c>
      <c r="E181" s="6" t="s">
        <v>488</v>
      </c>
      <c r="F181" s="6" t="s">
        <v>489</v>
      </c>
      <c r="G181" s="6" t="s">
        <v>534</v>
      </c>
      <c r="H181" s="6" t="s">
        <v>535</v>
      </c>
      <c r="I181" s="6" t="s">
        <v>536</v>
      </c>
      <c r="J181" s="6" t="s">
        <v>448</v>
      </c>
      <c r="K181" s="6" t="s">
        <v>449</v>
      </c>
      <c r="L181" s="6" t="s">
        <v>682</v>
      </c>
    </row>
    <row r="182" spans="1:12">
      <c r="A182" s="6">
        <v>181</v>
      </c>
      <c r="B182" s="6" t="s">
        <v>76</v>
      </c>
      <c r="C182" s="6" t="s">
        <v>486</v>
      </c>
      <c r="D182" s="6" t="s">
        <v>487</v>
      </c>
      <c r="E182" s="6" t="s">
        <v>1232</v>
      </c>
      <c r="F182" s="6" t="s">
        <v>1233</v>
      </c>
      <c r="G182" s="6" t="s">
        <v>490</v>
      </c>
      <c r="H182" s="6" t="s">
        <v>491</v>
      </c>
      <c r="I182" s="6" t="s">
        <v>492</v>
      </c>
      <c r="J182" s="6" t="s">
        <v>493</v>
      </c>
      <c r="K182" s="6" t="s">
        <v>449</v>
      </c>
      <c r="L182" s="6" t="s">
        <v>682</v>
      </c>
    </row>
    <row r="183" spans="1:12">
      <c r="A183" s="6">
        <v>182</v>
      </c>
      <c r="B183" s="6" t="s">
        <v>76</v>
      </c>
      <c r="C183" s="6" t="s">
        <v>486</v>
      </c>
      <c r="D183" s="6" t="s">
        <v>487</v>
      </c>
      <c r="E183" s="6" t="s">
        <v>1234</v>
      </c>
      <c r="F183" s="6" t="s">
        <v>1235</v>
      </c>
      <c r="G183" s="6" t="s">
        <v>490</v>
      </c>
      <c r="H183" s="6" t="s">
        <v>491</v>
      </c>
      <c r="I183" s="6" t="s">
        <v>492</v>
      </c>
      <c r="J183" s="6" t="s">
        <v>493</v>
      </c>
      <c r="K183" s="6" t="s">
        <v>449</v>
      </c>
      <c r="L183" s="6" t="s">
        <v>682</v>
      </c>
    </row>
    <row r="184" spans="1:12">
      <c r="A184" s="6">
        <v>183</v>
      </c>
      <c r="B184" s="6" t="s">
        <v>76</v>
      </c>
      <c r="C184" s="6" t="s">
        <v>486</v>
      </c>
      <c r="D184" s="6" t="s">
        <v>487</v>
      </c>
      <c r="E184" s="6" t="s">
        <v>1236</v>
      </c>
      <c r="F184" s="6" t="s">
        <v>1237</v>
      </c>
      <c r="G184" s="6" t="s">
        <v>490</v>
      </c>
      <c r="H184" s="6" t="s">
        <v>491</v>
      </c>
      <c r="I184" s="6" t="s">
        <v>492</v>
      </c>
      <c r="J184" s="6" t="s">
        <v>493</v>
      </c>
      <c r="K184" s="6" t="s">
        <v>449</v>
      </c>
      <c r="L184" s="6" t="s">
        <v>682</v>
      </c>
    </row>
    <row r="185" spans="1:12">
      <c r="A185" s="6">
        <v>184</v>
      </c>
      <c r="B185" s="6" t="s">
        <v>76</v>
      </c>
      <c r="C185" s="6" t="s">
        <v>486</v>
      </c>
      <c r="D185" s="6" t="s">
        <v>487</v>
      </c>
      <c r="E185" s="6" t="s">
        <v>1242</v>
      </c>
      <c r="F185" s="6" t="s">
        <v>1243</v>
      </c>
      <c r="G185" s="6" t="s">
        <v>1511</v>
      </c>
      <c r="H185" s="6" t="s">
        <v>1512</v>
      </c>
      <c r="I185" s="6" t="s">
        <v>1513</v>
      </c>
      <c r="J185" s="6" t="s">
        <v>493</v>
      </c>
      <c r="K185" s="6" t="s">
        <v>449</v>
      </c>
      <c r="L185" s="6" t="s">
        <v>682</v>
      </c>
    </row>
    <row r="186" spans="1:12">
      <c r="A186" s="6">
        <v>185</v>
      </c>
      <c r="B186" s="6" t="s">
        <v>76</v>
      </c>
      <c r="C186" s="6" t="s">
        <v>486</v>
      </c>
      <c r="D186" s="6" t="s">
        <v>487</v>
      </c>
      <c r="E186" s="6" t="s">
        <v>1242</v>
      </c>
      <c r="F186" s="6" t="s">
        <v>1243</v>
      </c>
      <c r="G186" s="6" t="s">
        <v>490</v>
      </c>
      <c r="H186" s="6" t="s">
        <v>491</v>
      </c>
      <c r="I186" s="6" t="s">
        <v>492</v>
      </c>
      <c r="J186" s="6" t="s">
        <v>493</v>
      </c>
      <c r="K186" s="6" t="s">
        <v>449</v>
      </c>
      <c r="L186" s="6" t="s">
        <v>682</v>
      </c>
    </row>
    <row r="187" spans="1:12">
      <c r="A187" s="6">
        <v>186</v>
      </c>
      <c r="B187" s="6" t="s">
        <v>76</v>
      </c>
      <c r="C187" s="6" t="s">
        <v>486</v>
      </c>
      <c r="D187" s="6" t="s">
        <v>487</v>
      </c>
      <c r="E187" s="6" t="s">
        <v>1248</v>
      </c>
      <c r="F187" s="6" t="s">
        <v>1249</v>
      </c>
      <c r="G187" s="6" t="s">
        <v>490</v>
      </c>
      <c r="H187" s="6" t="s">
        <v>491</v>
      </c>
      <c r="I187" s="6" t="s">
        <v>492</v>
      </c>
      <c r="J187" s="6" t="s">
        <v>493</v>
      </c>
      <c r="K187" s="6" t="s">
        <v>449</v>
      </c>
      <c r="L187" s="6" t="s">
        <v>682</v>
      </c>
    </row>
    <row r="188" spans="1:12">
      <c r="A188" s="6">
        <v>187</v>
      </c>
      <c r="B188" s="6" t="s">
        <v>76</v>
      </c>
      <c r="C188" s="6" t="s">
        <v>1277</v>
      </c>
      <c r="D188" s="6" t="s">
        <v>1278</v>
      </c>
      <c r="E188" s="6" t="s">
        <v>1293</v>
      </c>
      <c r="F188" s="6" t="s">
        <v>1294</v>
      </c>
      <c r="G188" s="6" t="s">
        <v>579</v>
      </c>
      <c r="H188" s="6" t="s">
        <v>1348</v>
      </c>
      <c r="I188" s="6" t="s">
        <v>580</v>
      </c>
      <c r="J188" s="6" t="s">
        <v>448</v>
      </c>
      <c r="K188" s="6" t="s">
        <v>449</v>
      </c>
      <c r="L188" s="6" t="s">
        <v>682</v>
      </c>
    </row>
    <row r="189" spans="1:12">
      <c r="A189" s="6">
        <v>188</v>
      </c>
      <c r="B189" s="6" t="s">
        <v>76</v>
      </c>
      <c r="C189" s="6" t="s">
        <v>1277</v>
      </c>
      <c r="D189" s="6" t="s">
        <v>1278</v>
      </c>
      <c r="E189" s="6" t="s">
        <v>1295</v>
      </c>
      <c r="F189" s="6" t="s">
        <v>1296</v>
      </c>
      <c r="G189" s="6" t="s">
        <v>1368</v>
      </c>
      <c r="H189" s="6" t="s">
        <v>1369</v>
      </c>
      <c r="I189" s="6" t="s">
        <v>681</v>
      </c>
      <c r="J189" s="6" t="s">
        <v>1370</v>
      </c>
      <c r="K189" s="6" t="s">
        <v>449</v>
      </c>
      <c r="L189" s="6" t="s">
        <v>682</v>
      </c>
    </row>
    <row r="190" spans="1:12">
      <c r="A190" s="6">
        <v>189</v>
      </c>
      <c r="B190" s="6" t="s">
        <v>76</v>
      </c>
      <c r="C190" s="6" t="s">
        <v>1297</v>
      </c>
      <c r="D190" s="6" t="s">
        <v>1298</v>
      </c>
      <c r="E190" s="6" t="s">
        <v>1299</v>
      </c>
      <c r="F190" s="6" t="s">
        <v>1300</v>
      </c>
      <c r="G190" s="6" t="s">
        <v>1368</v>
      </c>
      <c r="H190" s="6" t="s">
        <v>1369</v>
      </c>
      <c r="I190" s="6" t="s">
        <v>681</v>
      </c>
      <c r="J190" s="6" t="s">
        <v>1370</v>
      </c>
      <c r="K190" s="6" t="s">
        <v>449</v>
      </c>
      <c r="L190" s="6" t="s">
        <v>682</v>
      </c>
    </row>
    <row r="191" spans="1:12">
      <c r="A191" s="6">
        <v>190</v>
      </c>
      <c r="B191" s="6" t="s">
        <v>76</v>
      </c>
      <c r="C191" s="6" t="s">
        <v>1297</v>
      </c>
      <c r="D191" s="6" t="s">
        <v>1298</v>
      </c>
      <c r="E191" s="6" t="s">
        <v>1299</v>
      </c>
      <c r="F191" s="6" t="s">
        <v>1300</v>
      </c>
      <c r="G191" s="6" t="s">
        <v>534</v>
      </c>
      <c r="H191" s="6" t="s">
        <v>535</v>
      </c>
      <c r="I191" s="6" t="s">
        <v>536</v>
      </c>
      <c r="J191" s="6" t="s">
        <v>448</v>
      </c>
      <c r="K191" s="6" t="s">
        <v>449</v>
      </c>
      <c r="L191" s="6" t="s">
        <v>682</v>
      </c>
    </row>
    <row r="192" spans="1:12">
      <c r="A192" s="6">
        <v>191</v>
      </c>
      <c r="B192" s="6" t="s">
        <v>76</v>
      </c>
      <c r="C192" s="6" t="s">
        <v>1297</v>
      </c>
      <c r="D192" s="6" t="s">
        <v>1298</v>
      </c>
      <c r="E192" s="6" t="s">
        <v>1299</v>
      </c>
      <c r="F192" s="6" t="s">
        <v>1300</v>
      </c>
      <c r="G192" s="6" t="s">
        <v>1514</v>
      </c>
      <c r="H192" s="6" t="s">
        <v>1515</v>
      </c>
      <c r="I192" s="6" t="s">
        <v>1516</v>
      </c>
      <c r="J192" s="6" t="s">
        <v>1517</v>
      </c>
      <c r="K192" s="6" t="s">
        <v>449</v>
      </c>
      <c r="L192" s="6" t="s">
        <v>682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3" customHeight="1">
      <c r="A1" s="156"/>
    </row>
    <row r="2" spans="1:11" ht="16.5" customHeight="1">
      <c r="B2" s="155" t="str">
        <f>code</f>
        <v>Код шаблона: JKH.OPEN.INFO.QUARTER.GVS</v>
      </c>
      <c r="C2" s="154"/>
      <c r="D2" s="153"/>
      <c r="E2" s="153"/>
    </row>
    <row r="3" spans="1:11" ht="6" customHeight="1" thickBot="1">
      <c r="A3" s="149"/>
      <c r="B3" s="152"/>
      <c r="C3" s="149"/>
      <c r="D3" s="151"/>
      <c r="E3" s="149"/>
      <c r="F3" s="150"/>
      <c r="G3" s="143"/>
      <c r="H3" s="149"/>
      <c r="I3" s="149"/>
      <c r="J3" s="149"/>
      <c r="K3" s="149"/>
    </row>
    <row r="4" spans="1:11">
      <c r="A4" s="145"/>
      <c r="B4" s="148"/>
      <c r="C4" s="147"/>
      <c r="D4" s="146"/>
      <c r="E4" s="145"/>
      <c r="F4" s="144"/>
      <c r="G4" s="143"/>
    </row>
    <row r="5" spans="1:11" s="136" customFormat="1" ht="16.5" customHeight="1">
      <c r="A5" s="142"/>
      <c r="B5" s="140"/>
      <c r="C5" s="227" t="str">
        <f>"II. Стандарты раскрытия информации в сфере "&amp; TSphere_full</f>
        <v>II. Стандарты раскрытия информации в сфере горячего водоснабжения</v>
      </c>
      <c r="D5" s="139"/>
      <c r="E5" s="142"/>
      <c r="F5" s="141"/>
    </row>
    <row r="6" spans="1:11" s="136" customFormat="1" ht="3" customHeight="1">
      <c r="A6" s="142"/>
      <c r="B6" s="140"/>
      <c r="C6" s="228"/>
      <c r="D6" s="139"/>
      <c r="E6" s="142"/>
      <c r="F6" s="141"/>
    </row>
    <row r="7" spans="1:11" s="136" customFormat="1" ht="15" customHeight="1">
      <c r="A7" s="142"/>
      <c r="B7" s="140"/>
      <c r="C7" s="229" t="s">
        <v>313</v>
      </c>
      <c r="D7" s="139"/>
      <c r="E7" s="142"/>
      <c r="F7" s="141" t="s">
        <v>243</v>
      </c>
    </row>
    <row r="8" spans="1:11" s="136" customFormat="1" ht="15" customHeight="1">
      <c r="A8" s="142"/>
      <c r="B8" s="140"/>
      <c r="C8" s="230" t="s">
        <v>314</v>
      </c>
      <c r="D8" s="139"/>
      <c r="E8" s="142"/>
      <c r="F8" s="141" t="s">
        <v>244</v>
      </c>
    </row>
    <row r="9" spans="1:11" s="136" customFormat="1" ht="15" customHeight="1">
      <c r="A9" s="142"/>
      <c r="B9" s="140"/>
      <c r="C9" s="230" t="s">
        <v>315</v>
      </c>
      <c r="D9" s="139"/>
      <c r="E9" s="142"/>
      <c r="F9" s="141" t="s">
        <v>244</v>
      </c>
    </row>
    <row r="10" spans="1:11" s="136" customFormat="1" ht="22.5">
      <c r="A10" s="142"/>
      <c r="B10" s="140"/>
      <c r="C10" s="230" t="s">
        <v>316</v>
      </c>
      <c r="D10" s="139"/>
      <c r="E10" s="142"/>
      <c r="F10" s="141" t="s">
        <v>244</v>
      </c>
    </row>
    <row r="11" spans="1:11" s="136" customFormat="1" ht="22.5">
      <c r="A11" s="142"/>
      <c r="B11" s="140"/>
      <c r="C11" s="230" t="s">
        <v>317</v>
      </c>
      <c r="D11" s="139"/>
      <c r="E11" s="142"/>
      <c r="F11" s="141" t="s">
        <v>244</v>
      </c>
    </row>
    <row r="12" spans="1:11" s="136" customFormat="1" ht="15" customHeight="1">
      <c r="A12" s="142"/>
      <c r="B12" s="140"/>
      <c r="C12" s="230" t="s">
        <v>318</v>
      </c>
      <c r="D12" s="139"/>
      <c r="E12" s="142"/>
      <c r="F12" s="141" t="s">
        <v>244</v>
      </c>
    </row>
    <row r="13" spans="1:11" s="136" customFormat="1" ht="24" customHeight="1">
      <c r="B13" s="140"/>
      <c r="C13" s="230" t="s">
        <v>319</v>
      </c>
      <c r="D13" s="139"/>
      <c r="F13" s="141" t="s">
        <v>244</v>
      </c>
    </row>
    <row r="14" spans="1:11" s="136" customFormat="1" ht="22.5">
      <c r="B14" s="140"/>
      <c r="C14" s="230" t="s">
        <v>320</v>
      </c>
      <c r="D14" s="139"/>
      <c r="F14" s="141" t="s">
        <v>244</v>
      </c>
    </row>
    <row r="15" spans="1:11" s="136" customFormat="1" ht="22.5">
      <c r="B15" s="140"/>
      <c r="C15" s="230" t="s">
        <v>321</v>
      </c>
      <c r="D15" s="139"/>
      <c r="F15" s="141" t="s">
        <v>244</v>
      </c>
    </row>
    <row r="16" spans="1:11" s="136" customFormat="1" ht="22.5">
      <c r="B16" s="140"/>
      <c r="C16" s="230" t="s">
        <v>322</v>
      </c>
      <c r="D16" s="139"/>
      <c r="F16" s="141" t="s">
        <v>244</v>
      </c>
    </row>
    <row r="17" spans="1:6" s="136" customFormat="1" ht="15" customHeight="1">
      <c r="A17" s="142"/>
      <c r="B17" s="140"/>
      <c r="C17" s="230" t="s">
        <v>323</v>
      </c>
      <c r="D17" s="139"/>
      <c r="E17" s="142"/>
      <c r="F17" s="141" t="s">
        <v>244</v>
      </c>
    </row>
    <row r="18" spans="1:6" s="136" customFormat="1" ht="3" customHeight="1">
      <c r="A18" s="142"/>
      <c r="B18" s="140"/>
      <c r="C18" s="231"/>
      <c r="D18" s="139"/>
      <c r="E18" s="142"/>
      <c r="F18" s="141"/>
    </row>
    <row r="19" spans="1:6" s="136" customFormat="1" ht="15" customHeight="1">
      <c r="A19" s="142"/>
      <c r="B19" s="140"/>
      <c r="C19" s="230" t="s">
        <v>324</v>
      </c>
      <c r="D19" s="139"/>
      <c r="E19" s="142"/>
      <c r="F19" s="141" t="s">
        <v>244</v>
      </c>
    </row>
    <row r="20" spans="1:6" s="136" customFormat="1" ht="15" customHeight="1">
      <c r="A20" s="142"/>
      <c r="B20" s="140"/>
      <c r="C20" s="230" t="s">
        <v>325</v>
      </c>
      <c r="D20" s="139"/>
      <c r="E20" s="142"/>
      <c r="F20" s="141" t="s">
        <v>243</v>
      </c>
    </row>
    <row r="21" spans="1:6" s="136" customFormat="1" ht="15" customHeight="1">
      <c r="A21" s="142"/>
      <c r="B21" s="140"/>
      <c r="C21" s="230" t="s">
        <v>326</v>
      </c>
      <c r="D21" s="139"/>
      <c r="E21" s="142"/>
      <c r="F21" s="141" t="s">
        <v>244</v>
      </c>
    </row>
    <row r="22" spans="1:6" s="136" customFormat="1" ht="15" customHeight="1">
      <c r="A22" s="142"/>
      <c r="B22" s="140"/>
      <c r="C22" s="230" t="s">
        <v>327</v>
      </c>
      <c r="D22" s="139"/>
      <c r="E22" s="142"/>
      <c r="F22" s="141" t="s">
        <v>244</v>
      </c>
    </row>
    <row r="23" spans="1:6" s="136" customFormat="1" ht="3" customHeight="1">
      <c r="B23" s="140"/>
      <c r="C23" s="229"/>
      <c r="D23" s="139"/>
      <c r="F23" s="141"/>
    </row>
    <row r="24" spans="1:6" s="136" customFormat="1" ht="15" customHeight="1">
      <c r="A24" s="142"/>
      <c r="B24" s="140"/>
      <c r="C24" s="230" t="s">
        <v>328</v>
      </c>
      <c r="D24" s="139"/>
      <c r="E24" s="142"/>
      <c r="F24" s="141" t="s">
        <v>244</v>
      </c>
    </row>
    <row r="25" spans="1:6" s="136" customFormat="1" ht="15" customHeight="1">
      <c r="A25" s="142"/>
      <c r="B25" s="140"/>
      <c r="C25" s="230" t="s">
        <v>329</v>
      </c>
      <c r="D25" s="139"/>
      <c r="E25" s="142"/>
      <c r="F25" s="141" t="s">
        <v>244</v>
      </c>
    </row>
    <row r="26" spans="1:6" s="136" customFormat="1" ht="15" customHeight="1">
      <c r="A26" s="142"/>
      <c r="B26" s="140"/>
      <c r="C26" s="230" t="s">
        <v>330</v>
      </c>
      <c r="D26" s="139"/>
      <c r="E26" s="142"/>
      <c r="F26" s="141" t="s">
        <v>244</v>
      </c>
    </row>
    <row r="27" spans="1:6" s="136" customFormat="1" ht="15" customHeight="1">
      <c r="A27" s="142"/>
      <c r="B27" s="140"/>
      <c r="C27" s="230" t="s">
        <v>331</v>
      </c>
      <c r="D27" s="139"/>
      <c r="E27" s="142"/>
      <c r="F27" s="141" t="s">
        <v>244</v>
      </c>
    </row>
    <row r="28" spans="1:6" s="136" customFormat="1" ht="15" customHeight="1">
      <c r="A28" s="142"/>
      <c r="B28" s="140"/>
      <c r="C28" s="230" t="s">
        <v>332</v>
      </c>
      <c r="D28" s="139"/>
      <c r="E28" s="142"/>
      <c r="F28" s="141" t="s">
        <v>243</v>
      </c>
    </row>
    <row r="29" spans="1:6" s="136" customFormat="1" ht="15" customHeight="1">
      <c r="A29" s="142"/>
      <c r="B29" s="140"/>
      <c r="C29" s="230" t="s">
        <v>333</v>
      </c>
      <c r="D29" s="139"/>
      <c r="E29" s="142"/>
      <c r="F29" s="141" t="s">
        <v>244</v>
      </c>
    </row>
    <row r="30" spans="1:6" s="136" customFormat="1" ht="3" customHeight="1">
      <c r="B30" s="140"/>
      <c r="C30" s="229"/>
      <c r="D30" s="139"/>
      <c r="F30" s="141"/>
    </row>
    <row r="31" spans="1:6" s="136" customFormat="1" ht="15" customHeight="1">
      <c r="A31" s="142"/>
      <c r="B31" s="140"/>
      <c r="C31" s="230" t="s">
        <v>334</v>
      </c>
      <c r="D31" s="139"/>
      <c r="E31" s="142"/>
      <c r="F31" s="141" t="s">
        <v>244</v>
      </c>
    </row>
    <row r="32" spans="1:6" s="136" customFormat="1" ht="22.5">
      <c r="B32" s="140"/>
      <c r="C32" s="230" t="s">
        <v>335</v>
      </c>
      <c r="D32" s="139"/>
      <c r="F32" s="141" t="s">
        <v>244</v>
      </c>
    </row>
    <row r="33" spans="1:6" s="136" customFormat="1" ht="33.75">
      <c r="B33" s="140"/>
      <c r="C33" s="230" t="s">
        <v>336</v>
      </c>
      <c r="D33" s="139"/>
      <c r="F33" s="141" t="s">
        <v>244</v>
      </c>
    </row>
    <row r="34" spans="1:6" s="136" customFormat="1" ht="22.5">
      <c r="B34" s="140"/>
      <c r="C34" s="230" t="s">
        <v>337</v>
      </c>
      <c r="D34" s="139"/>
      <c r="F34" s="141" t="s">
        <v>244</v>
      </c>
    </row>
    <row r="35" spans="1:6" s="136" customFormat="1" ht="22.5">
      <c r="B35" s="140"/>
      <c r="C35" s="230" t="s">
        <v>338</v>
      </c>
      <c r="D35" s="139"/>
      <c r="F35" s="141" t="s">
        <v>244</v>
      </c>
    </row>
    <row r="36" spans="1:6" s="136" customFormat="1" ht="15" customHeight="1">
      <c r="A36" s="142"/>
      <c r="B36" s="140"/>
      <c r="C36" s="230" t="s">
        <v>339</v>
      </c>
      <c r="D36" s="139"/>
      <c r="E36" s="142"/>
      <c r="F36" s="141" t="s">
        <v>243</v>
      </c>
    </row>
    <row r="37" spans="1:6" s="136" customFormat="1" ht="15" customHeight="1">
      <c r="A37" s="142"/>
      <c r="B37" s="140"/>
      <c r="C37" s="230" t="s">
        <v>340</v>
      </c>
      <c r="D37" s="139"/>
      <c r="E37" s="142"/>
      <c r="F37" s="141" t="s">
        <v>244</v>
      </c>
    </row>
    <row r="38" spans="1:6" s="136" customFormat="1" ht="15" customHeight="1">
      <c r="A38" s="142"/>
      <c r="B38" s="140"/>
      <c r="C38" s="230" t="s">
        <v>341</v>
      </c>
      <c r="D38" s="139"/>
      <c r="E38" s="142"/>
      <c r="F38" s="141" t="s">
        <v>244</v>
      </c>
    </row>
    <row r="39" spans="1:6" s="136" customFormat="1" ht="3" customHeight="1">
      <c r="B39" s="140"/>
      <c r="C39" s="229"/>
      <c r="D39" s="139"/>
      <c r="F39" s="141"/>
    </row>
    <row r="40" spans="1:6" s="136" customFormat="1" ht="22.5">
      <c r="B40" s="140"/>
      <c r="C40" s="229" t="s">
        <v>342</v>
      </c>
      <c r="D40" s="139"/>
      <c r="F40" s="141" t="s">
        <v>244</v>
      </c>
    </row>
    <row r="41" spans="1:6" s="136" customFormat="1" ht="15" customHeight="1">
      <c r="A41" s="142"/>
      <c r="B41" s="140"/>
      <c r="C41" s="230" t="s">
        <v>343</v>
      </c>
      <c r="D41" s="139"/>
      <c r="E41" s="142"/>
      <c r="F41" s="141" t="s">
        <v>244</v>
      </c>
    </row>
    <row r="42" spans="1:6" s="136" customFormat="1" ht="15" customHeight="1">
      <c r="A42" s="142"/>
      <c r="B42" s="140"/>
      <c r="C42" s="230" t="s">
        <v>344</v>
      </c>
      <c r="D42" s="139"/>
      <c r="E42" s="142"/>
      <c r="F42" s="141" t="s">
        <v>244</v>
      </c>
    </row>
    <row r="43" spans="1:6" s="136" customFormat="1" ht="15" customHeight="1">
      <c r="A43" s="142"/>
      <c r="B43" s="140"/>
      <c r="C43" s="230" t="s">
        <v>345</v>
      </c>
      <c r="D43" s="139"/>
      <c r="E43" s="142"/>
      <c r="F43" s="141" t="s">
        <v>244</v>
      </c>
    </row>
    <row r="44" spans="1:6" s="136" customFormat="1" ht="22.5">
      <c r="B44" s="140"/>
      <c r="C44" s="232" t="s">
        <v>346</v>
      </c>
      <c r="D44" s="139"/>
      <c r="F44" s="141" t="s">
        <v>244</v>
      </c>
    </row>
    <row r="45" spans="1:6" s="136" customFormat="1" ht="15" customHeight="1">
      <c r="A45" s="142"/>
      <c r="B45" s="140"/>
      <c r="C45" s="230" t="s">
        <v>347</v>
      </c>
      <c r="D45" s="139"/>
      <c r="E45" s="142"/>
      <c r="F45" s="141" t="s">
        <v>244</v>
      </c>
    </row>
    <row r="46" spans="1:6" s="136" customFormat="1" ht="22.5">
      <c r="B46" s="140"/>
      <c r="C46" s="232" t="s">
        <v>348</v>
      </c>
      <c r="D46" s="139"/>
      <c r="F46" s="141" t="s">
        <v>244</v>
      </c>
    </row>
    <row r="47" spans="1:6" s="136" customFormat="1" ht="22.5">
      <c r="B47" s="140"/>
      <c r="C47" s="232" t="s">
        <v>349</v>
      </c>
      <c r="D47" s="139"/>
      <c r="F47" s="141" t="s">
        <v>243</v>
      </c>
    </row>
    <row r="48" spans="1:6" s="136" customFormat="1" ht="15" customHeight="1">
      <c r="A48" s="142"/>
      <c r="B48" s="140"/>
      <c r="C48" s="230" t="s">
        <v>350</v>
      </c>
      <c r="D48" s="139"/>
      <c r="E48" s="142"/>
      <c r="F48" s="141" t="s">
        <v>244</v>
      </c>
    </row>
    <row r="49" spans="1:7" s="136" customFormat="1" ht="15" customHeight="1">
      <c r="A49" s="142"/>
      <c r="B49" s="140"/>
      <c r="C49" s="230" t="s">
        <v>351</v>
      </c>
      <c r="D49" s="139"/>
      <c r="E49" s="142"/>
      <c r="F49" s="141" t="s">
        <v>244</v>
      </c>
    </row>
    <row r="50" spans="1:7" s="136" customFormat="1" ht="22.5">
      <c r="B50" s="140"/>
      <c r="C50" s="232" t="s">
        <v>352</v>
      </c>
      <c r="D50" s="139"/>
      <c r="F50" s="141" t="s">
        <v>245</v>
      </c>
    </row>
    <row r="51" spans="1:7" s="136" customFormat="1" ht="15" customHeight="1">
      <c r="A51" s="142"/>
      <c r="B51" s="140"/>
      <c r="C51" s="230" t="s">
        <v>353</v>
      </c>
      <c r="D51" s="139"/>
      <c r="E51" s="142"/>
      <c r="F51" s="141" t="s">
        <v>245</v>
      </c>
    </row>
    <row r="52" spans="1:7" s="136" customFormat="1" ht="15" customHeight="1">
      <c r="A52" s="142"/>
      <c r="B52" s="140"/>
      <c r="C52" s="230" t="s">
        <v>354</v>
      </c>
      <c r="D52" s="139"/>
      <c r="E52" s="142"/>
      <c r="F52" s="141" t="s">
        <v>245</v>
      </c>
    </row>
    <row r="53" spans="1:7" ht="33.75">
      <c r="B53" s="140"/>
      <c r="C53" s="232" t="s">
        <v>355</v>
      </c>
      <c r="D53" s="139"/>
      <c r="F53" s="141" t="s">
        <v>245</v>
      </c>
      <c r="G53" s="136"/>
    </row>
    <row r="54" spans="1:7" ht="45">
      <c r="B54" s="140"/>
      <c r="C54" s="232" t="s">
        <v>356</v>
      </c>
      <c r="D54" s="139"/>
      <c r="F54" s="141" t="s">
        <v>245</v>
      </c>
      <c r="G54" s="136"/>
    </row>
    <row r="55" spans="1:7" ht="33.75">
      <c r="B55" s="140"/>
      <c r="C55" s="232" t="s">
        <v>357</v>
      </c>
      <c r="D55" s="139"/>
      <c r="F55" s="141" t="s">
        <v>245</v>
      </c>
      <c r="G55" s="136"/>
    </row>
    <row r="56" spans="1:7" ht="24" customHeight="1">
      <c r="B56" s="140"/>
      <c r="C56" s="230" t="s">
        <v>358</v>
      </c>
      <c r="D56" s="139"/>
      <c r="F56" s="141" t="s">
        <v>245</v>
      </c>
      <c r="G56" s="136"/>
    </row>
    <row r="57" spans="1:7" ht="22.5">
      <c r="B57" s="140"/>
      <c r="C57" s="230" t="s">
        <v>359</v>
      </c>
      <c r="D57" s="139"/>
      <c r="F57" s="141" t="s">
        <v>245</v>
      </c>
      <c r="G57" s="136"/>
    </row>
    <row r="58" spans="1:7" s="136" customFormat="1" ht="15" customHeight="1">
      <c r="A58" s="142"/>
      <c r="B58" s="140"/>
      <c r="C58" s="230" t="s">
        <v>360</v>
      </c>
      <c r="D58" s="139"/>
      <c r="E58" s="142"/>
      <c r="F58" s="141" t="s">
        <v>245</v>
      </c>
    </row>
    <row r="59" spans="1:7" ht="33.75">
      <c r="B59" s="140"/>
      <c r="C59" s="230" t="s">
        <v>361</v>
      </c>
      <c r="D59" s="139"/>
      <c r="F59" s="141" t="s">
        <v>245</v>
      </c>
      <c r="G59" s="136"/>
    </row>
    <row r="60" spans="1:7" s="136" customFormat="1" ht="15" customHeight="1">
      <c r="A60" s="142"/>
      <c r="B60" s="140"/>
      <c r="C60" s="230" t="s">
        <v>362</v>
      </c>
      <c r="D60" s="139"/>
      <c r="E60" s="142"/>
      <c r="F60" s="141" t="s">
        <v>245</v>
      </c>
    </row>
    <row r="61" spans="1:7" ht="22.5">
      <c r="B61" s="140"/>
      <c r="C61" s="230" t="s">
        <v>363</v>
      </c>
      <c r="D61" s="139"/>
      <c r="F61" s="141" t="s">
        <v>245</v>
      </c>
      <c r="G61" s="136"/>
    </row>
    <row r="62" spans="1:7" ht="22.5">
      <c r="B62" s="140"/>
      <c r="C62" s="230" t="s">
        <v>364</v>
      </c>
      <c r="D62" s="139"/>
      <c r="F62" s="141" t="s">
        <v>244</v>
      </c>
      <c r="G62" s="136"/>
    </row>
    <row r="63" spans="1:7" ht="22.5">
      <c r="B63" s="140"/>
      <c r="C63" s="230" t="s">
        <v>365</v>
      </c>
      <c r="D63" s="139"/>
      <c r="F63" s="141" t="s">
        <v>244</v>
      </c>
      <c r="G63" s="136"/>
    </row>
    <row r="64" spans="1:7" s="136" customFormat="1" ht="15" customHeight="1">
      <c r="A64" s="142"/>
      <c r="B64" s="140"/>
      <c r="C64" s="230" t="s">
        <v>366</v>
      </c>
      <c r="D64" s="139"/>
      <c r="E64" s="142"/>
      <c r="F64" s="141" t="s">
        <v>244</v>
      </c>
    </row>
    <row r="65" spans="1:7" s="136" customFormat="1" ht="15" customHeight="1">
      <c r="A65" s="142"/>
      <c r="B65" s="140"/>
      <c r="C65" s="230" t="s">
        <v>367</v>
      </c>
      <c r="D65" s="139"/>
      <c r="E65" s="142"/>
      <c r="F65" s="141" t="s">
        <v>244</v>
      </c>
    </row>
    <row r="66" spans="1:7" s="136" customFormat="1" ht="15" customHeight="1">
      <c r="A66" s="142"/>
      <c r="B66" s="140"/>
      <c r="C66" s="230" t="s">
        <v>368</v>
      </c>
      <c r="D66" s="139"/>
      <c r="E66" s="142"/>
      <c r="F66" s="141" t="s">
        <v>244</v>
      </c>
    </row>
    <row r="67" spans="1:7" ht="22.5">
      <c r="B67" s="140"/>
      <c r="C67" s="229" t="s">
        <v>369</v>
      </c>
      <c r="D67" s="139"/>
      <c r="F67" s="141" t="s">
        <v>244</v>
      </c>
      <c r="G67" s="136"/>
    </row>
    <row r="68" spans="1:7" s="136" customFormat="1" ht="15" customHeight="1">
      <c r="A68" s="142"/>
      <c r="B68" s="140"/>
      <c r="C68" s="230" t="s">
        <v>370</v>
      </c>
      <c r="D68" s="139"/>
      <c r="E68" s="142"/>
      <c r="F68" s="141" t="s">
        <v>244</v>
      </c>
    </row>
    <row r="69" spans="1:7" ht="22.5">
      <c r="B69" s="140"/>
      <c r="C69" s="230" t="s">
        <v>371</v>
      </c>
      <c r="D69" s="139"/>
      <c r="F69" s="141" t="s">
        <v>244</v>
      </c>
      <c r="G69" s="136"/>
    </row>
    <row r="70" spans="1:7" ht="22.5">
      <c r="B70" s="140"/>
      <c r="C70" s="230" t="s">
        <v>372</v>
      </c>
      <c r="D70" s="139"/>
      <c r="F70" s="141" t="s">
        <v>244</v>
      </c>
      <c r="G70" s="136"/>
    </row>
    <row r="71" spans="1:7" s="136" customFormat="1" ht="15" customHeight="1">
      <c r="A71" s="142"/>
      <c r="B71" s="140"/>
      <c r="C71" s="230" t="s">
        <v>373</v>
      </c>
      <c r="D71" s="139"/>
      <c r="E71" s="142"/>
      <c r="F71" s="141" t="s">
        <v>244</v>
      </c>
    </row>
    <row r="72" spans="1:7" ht="22.5">
      <c r="B72" s="140"/>
      <c r="C72" s="230" t="s">
        <v>374</v>
      </c>
      <c r="D72" s="139"/>
      <c r="F72" s="141" t="s">
        <v>244</v>
      </c>
      <c r="G72" s="136"/>
    </row>
    <row r="73" spans="1:7" s="136" customFormat="1" ht="15" customHeight="1">
      <c r="A73" s="142"/>
      <c r="B73" s="140"/>
      <c r="C73" s="230" t="s">
        <v>375</v>
      </c>
      <c r="D73" s="139"/>
      <c r="E73" s="142"/>
      <c r="F73" s="141" t="s">
        <v>244</v>
      </c>
    </row>
    <row r="74" spans="1:7" s="136" customFormat="1" ht="3" customHeight="1">
      <c r="B74" s="140"/>
      <c r="C74" s="229"/>
      <c r="D74" s="139"/>
      <c r="F74" s="141"/>
    </row>
    <row r="75" spans="1:7" s="136" customFormat="1" ht="15" customHeight="1">
      <c r="A75" s="142"/>
      <c r="B75" s="140"/>
      <c r="C75" s="230" t="s">
        <v>376</v>
      </c>
      <c r="D75" s="139"/>
      <c r="E75" s="142"/>
      <c r="F75" s="141" t="s">
        <v>244</v>
      </c>
    </row>
    <row r="76" spans="1:7" s="136" customFormat="1" ht="15" customHeight="1">
      <c r="A76" s="142"/>
      <c r="B76" s="140"/>
      <c r="C76" s="230" t="s">
        <v>377</v>
      </c>
      <c r="D76" s="139"/>
      <c r="E76" s="142"/>
      <c r="F76" s="141" t="s">
        <v>244</v>
      </c>
    </row>
    <row r="77" spans="1:7" ht="22.5">
      <c r="B77" s="140"/>
      <c r="C77" s="230" t="s">
        <v>378</v>
      </c>
      <c r="D77" s="139"/>
      <c r="F77" s="141" t="s">
        <v>243</v>
      </c>
      <c r="G77" s="136"/>
    </row>
    <row r="78" spans="1:7" s="136" customFormat="1" ht="15" customHeight="1">
      <c r="A78" s="142"/>
      <c r="B78" s="140"/>
      <c r="C78" s="230" t="s">
        <v>379</v>
      </c>
      <c r="D78" s="139"/>
      <c r="E78" s="142"/>
      <c r="F78" s="141" t="s">
        <v>244</v>
      </c>
    </row>
    <row r="79" spans="1:7" ht="22.5">
      <c r="B79" s="140"/>
      <c r="C79" s="230" t="s">
        <v>380</v>
      </c>
      <c r="D79" s="139"/>
      <c r="F79" s="141" t="s">
        <v>244</v>
      </c>
      <c r="G79" s="136"/>
    </row>
    <row r="80" spans="1:7" s="136" customFormat="1" ht="15" customHeight="1">
      <c r="A80" s="142"/>
      <c r="B80" s="140"/>
      <c r="C80" s="230" t="s">
        <v>381</v>
      </c>
      <c r="D80" s="139"/>
      <c r="E80" s="142"/>
      <c r="F80" s="141" t="s">
        <v>244</v>
      </c>
    </row>
    <row r="81" spans="1:7" s="136" customFormat="1" ht="15" customHeight="1">
      <c r="A81" s="142"/>
      <c r="B81" s="140"/>
      <c r="C81" s="230" t="s">
        <v>382</v>
      </c>
      <c r="D81" s="139"/>
      <c r="E81" s="142"/>
      <c r="F81" s="141" t="s">
        <v>245</v>
      </c>
    </row>
    <row r="82" spans="1:7" ht="22.5">
      <c r="B82" s="140"/>
      <c r="C82" s="230" t="s">
        <v>383</v>
      </c>
      <c r="D82" s="139"/>
      <c r="F82" s="141" t="s">
        <v>245</v>
      </c>
      <c r="G82" s="136"/>
    </row>
    <row r="83" spans="1:7" s="136" customFormat="1" ht="15" customHeight="1">
      <c r="A83" s="142"/>
      <c r="B83" s="140"/>
      <c r="C83" s="230" t="s">
        <v>384</v>
      </c>
      <c r="D83" s="139"/>
      <c r="E83" s="142"/>
      <c r="F83" s="141" t="s">
        <v>245</v>
      </c>
    </row>
    <row r="84" spans="1:7" s="136" customFormat="1" ht="3" customHeight="1">
      <c r="B84" s="140"/>
      <c r="C84" s="229"/>
      <c r="D84" s="139"/>
      <c r="F84" s="141"/>
    </row>
    <row r="85" spans="1:7" ht="33.75">
      <c r="B85" s="140"/>
      <c r="C85" s="229" t="s">
        <v>385</v>
      </c>
      <c r="D85" s="139"/>
      <c r="F85" s="141" t="s">
        <v>245</v>
      </c>
      <c r="G85" s="136"/>
    </row>
    <row r="86" spans="1:7" s="136" customFormat="1" ht="15" customHeight="1">
      <c r="A86" s="142"/>
      <c r="B86" s="140"/>
      <c r="C86" s="230" t="s">
        <v>386</v>
      </c>
      <c r="D86" s="139"/>
      <c r="E86" s="142"/>
      <c r="F86" s="141" t="s">
        <v>245</v>
      </c>
    </row>
    <row r="87" spans="1:7" ht="22.5">
      <c r="B87" s="140"/>
      <c r="C87" s="230" t="s">
        <v>387</v>
      </c>
      <c r="D87" s="139"/>
      <c r="F87" s="141" t="s">
        <v>244</v>
      </c>
      <c r="G87" s="136"/>
    </row>
    <row r="88" spans="1:7" ht="22.5">
      <c r="B88" s="140"/>
      <c r="C88" s="230" t="s">
        <v>388</v>
      </c>
      <c r="D88" s="139"/>
      <c r="F88" s="141" t="s">
        <v>245</v>
      </c>
      <c r="G88" s="136"/>
    </row>
    <row r="89" spans="1:7" s="136" customFormat="1" ht="15" customHeight="1">
      <c r="A89" s="142"/>
      <c r="B89" s="140"/>
      <c r="C89" s="230" t="s">
        <v>389</v>
      </c>
      <c r="D89" s="139"/>
      <c r="E89" s="142"/>
      <c r="F89" s="141" t="s">
        <v>245</v>
      </c>
    </row>
    <row r="90" spans="1:7" s="136" customFormat="1" ht="3" customHeight="1">
      <c r="B90" s="140"/>
      <c r="C90" s="229"/>
      <c r="D90" s="139"/>
      <c r="F90" s="141"/>
    </row>
    <row r="91" spans="1:7" ht="25.5" customHeight="1">
      <c r="B91" s="140"/>
      <c r="C91" s="229" t="s">
        <v>390</v>
      </c>
      <c r="D91" s="139"/>
      <c r="F91" s="141" t="s">
        <v>245</v>
      </c>
      <c r="G91" s="136"/>
    </row>
    <row r="92" spans="1:7" s="136" customFormat="1" ht="3" customHeight="1">
      <c r="B92" s="140"/>
      <c r="C92" s="229"/>
      <c r="D92" s="139"/>
      <c r="F92" s="141"/>
    </row>
    <row r="93" spans="1:7" ht="33.75">
      <c r="B93" s="140"/>
      <c r="C93" s="229" t="s">
        <v>391</v>
      </c>
      <c r="D93" s="139"/>
      <c r="F93" s="141" t="s">
        <v>245</v>
      </c>
      <c r="G93" s="136"/>
    </row>
    <row r="94" spans="1:7" s="136" customFormat="1" ht="3" customHeight="1">
      <c r="B94" s="140"/>
      <c r="C94" s="229"/>
      <c r="D94" s="139"/>
      <c r="F94" s="141"/>
    </row>
    <row r="95" spans="1:7" ht="22.5">
      <c r="B95" s="140"/>
      <c r="C95" s="229" t="s">
        <v>392</v>
      </c>
      <c r="D95" s="139"/>
      <c r="F95" s="141" t="s">
        <v>245</v>
      </c>
      <c r="G95" s="136"/>
    </row>
    <row r="96" spans="1:7" s="136" customFormat="1" ht="15" customHeight="1">
      <c r="A96" s="142"/>
      <c r="B96" s="140"/>
      <c r="C96" s="230" t="s">
        <v>393</v>
      </c>
      <c r="D96" s="139"/>
      <c r="E96" s="142"/>
      <c r="F96" s="141" t="s">
        <v>244</v>
      </c>
    </row>
    <row r="97" spans="1:7" ht="22.5">
      <c r="B97" s="140"/>
      <c r="C97" s="230" t="s">
        <v>394</v>
      </c>
      <c r="D97" s="139"/>
      <c r="F97" s="141" t="s">
        <v>244</v>
      </c>
      <c r="G97" s="136"/>
    </row>
    <row r="98" spans="1:7" s="136" customFormat="1" ht="33.75">
      <c r="B98" s="140"/>
      <c r="C98" s="230" t="s">
        <v>395</v>
      </c>
      <c r="D98" s="139"/>
      <c r="F98" s="141" t="s">
        <v>244</v>
      </c>
    </row>
    <row r="99" spans="1:7" ht="22.5">
      <c r="B99" s="140"/>
      <c r="C99" s="230" t="s">
        <v>396</v>
      </c>
      <c r="D99" s="139"/>
      <c r="F99" s="141" t="s">
        <v>243</v>
      </c>
      <c r="G99" s="136"/>
    </row>
    <row r="100" spans="1:7" s="136" customFormat="1" ht="3" customHeight="1">
      <c r="B100" s="140"/>
      <c r="C100" s="229"/>
      <c r="D100" s="139"/>
      <c r="F100" s="141"/>
    </row>
    <row r="101" spans="1:7" ht="56.25">
      <c r="B101" s="140"/>
      <c r="C101" s="229" t="s">
        <v>397</v>
      </c>
      <c r="D101" s="139"/>
      <c r="F101" s="141" t="s">
        <v>244</v>
      </c>
      <c r="G101" s="136"/>
    </row>
    <row r="102" spans="1:7" s="136" customFormat="1" ht="3" customHeight="1">
      <c r="B102" s="140"/>
      <c r="C102" s="229"/>
      <c r="D102" s="139"/>
      <c r="F102" s="141"/>
    </row>
    <row r="103" spans="1:7" ht="33.75">
      <c r="B103" s="140"/>
      <c r="C103" s="229" t="s">
        <v>398</v>
      </c>
      <c r="D103" s="139"/>
      <c r="F103" s="141" t="s">
        <v>244</v>
      </c>
      <c r="G103" s="136"/>
    </row>
    <row r="104" spans="1:7" s="136" customFormat="1" ht="15" customHeight="1">
      <c r="A104" s="142"/>
      <c r="B104" s="140"/>
      <c r="C104" s="230" t="s">
        <v>399</v>
      </c>
      <c r="D104" s="139"/>
      <c r="E104" s="142"/>
      <c r="F104" s="141" t="s">
        <v>244</v>
      </c>
    </row>
    <row r="105" spans="1:7" s="136" customFormat="1" ht="15" customHeight="1">
      <c r="A105" s="142"/>
      <c r="B105" s="140"/>
      <c r="C105" s="230" t="s">
        <v>400</v>
      </c>
      <c r="D105" s="139"/>
      <c r="E105" s="142"/>
      <c r="F105" s="141" t="s">
        <v>244</v>
      </c>
    </row>
    <row r="106" spans="1:7" s="136" customFormat="1" ht="15" customHeight="1">
      <c r="A106" s="142"/>
      <c r="B106" s="140"/>
      <c r="C106" s="230" t="s">
        <v>401</v>
      </c>
      <c r="D106" s="139"/>
      <c r="E106" s="142"/>
      <c r="F106" s="141" t="s">
        <v>244</v>
      </c>
    </row>
    <row r="107" spans="1:7" ht="22.5">
      <c r="B107" s="140"/>
      <c r="C107" s="230" t="s">
        <v>402</v>
      </c>
      <c r="D107" s="139"/>
      <c r="F107" s="141" t="s">
        <v>244</v>
      </c>
      <c r="G107" s="136"/>
    </row>
    <row r="108" spans="1:7" s="136" customFormat="1" ht="15" customHeight="1">
      <c r="A108" s="142"/>
      <c r="B108" s="140"/>
      <c r="C108" s="230" t="s">
        <v>403</v>
      </c>
      <c r="D108" s="139"/>
      <c r="E108" s="142"/>
      <c r="F108" s="141" t="s">
        <v>244</v>
      </c>
    </row>
    <row r="109" spans="1:7" s="136" customFormat="1" ht="15" customHeight="1">
      <c r="A109" s="142"/>
      <c r="B109" s="140"/>
      <c r="C109" s="230" t="s">
        <v>404</v>
      </c>
      <c r="D109" s="139"/>
      <c r="E109" s="142"/>
      <c r="F109" s="141" t="s">
        <v>244</v>
      </c>
    </row>
    <row r="110" spans="1:7" s="136" customFormat="1" ht="33.75">
      <c r="B110" s="140"/>
      <c r="C110" s="230" t="s">
        <v>405</v>
      </c>
      <c r="D110" s="139"/>
      <c r="F110" s="141" t="s">
        <v>244</v>
      </c>
    </row>
    <row r="111" spans="1:7" ht="33.75">
      <c r="B111" s="140"/>
      <c r="C111" s="230" t="s">
        <v>406</v>
      </c>
      <c r="D111" s="139"/>
      <c r="F111" s="141" t="s">
        <v>243</v>
      </c>
      <c r="G111" s="136"/>
    </row>
    <row r="112" spans="1:7" s="136" customFormat="1" ht="3" customHeight="1">
      <c r="B112" s="140"/>
      <c r="C112" s="229"/>
      <c r="D112" s="139"/>
      <c r="F112" s="141"/>
    </row>
    <row r="113" spans="2:7" ht="22.5">
      <c r="B113" s="140"/>
      <c r="C113" s="229" t="s">
        <v>407</v>
      </c>
      <c r="D113" s="139"/>
      <c r="F113" s="141" t="s">
        <v>244</v>
      </c>
      <c r="G113" s="136"/>
    </row>
    <row r="114" spans="2:7" s="136" customFormat="1" ht="3" customHeight="1">
      <c r="B114" s="140"/>
      <c r="C114" s="229"/>
      <c r="D114" s="139"/>
      <c r="F114" s="141"/>
    </row>
    <row r="115" spans="2:7" ht="33.75">
      <c r="B115" s="140"/>
      <c r="C115" s="229" t="s">
        <v>408</v>
      </c>
      <c r="D115" s="139"/>
      <c r="F115" s="141" t="s">
        <v>244</v>
      </c>
      <c r="G115" s="136"/>
    </row>
    <row r="116" spans="2:7" s="136" customFormat="1" ht="3" customHeight="1">
      <c r="B116" s="140"/>
      <c r="C116" s="229"/>
      <c r="D116" s="139"/>
      <c r="F116" s="141"/>
    </row>
    <row r="117" spans="2:7" ht="22.5">
      <c r="B117" s="140"/>
      <c r="C117" s="229" t="s">
        <v>409</v>
      </c>
      <c r="D117" s="139"/>
      <c r="F117" s="141" t="s">
        <v>244</v>
      </c>
      <c r="G117" s="136"/>
    </row>
    <row r="118" spans="2:7" s="136" customFormat="1" ht="3" customHeight="1">
      <c r="B118" s="140"/>
      <c r="C118" s="229"/>
      <c r="D118" s="139"/>
      <c r="F118" s="141"/>
    </row>
    <row r="119" spans="2:7" ht="56.25">
      <c r="B119" s="140"/>
      <c r="C119" s="229" t="s">
        <v>410</v>
      </c>
      <c r="D119" s="139"/>
      <c r="F119" s="141" t="s">
        <v>244</v>
      </c>
      <c r="G119" s="136"/>
    </row>
    <row r="120" spans="2:7" s="136" customFormat="1" ht="3" customHeight="1">
      <c r="B120" s="140"/>
      <c r="C120" s="229"/>
      <c r="D120" s="139"/>
      <c r="F120" s="141"/>
    </row>
    <row r="121" spans="2:7" s="136" customFormat="1" ht="33.75">
      <c r="B121" s="140"/>
      <c r="C121" s="229" t="s">
        <v>411</v>
      </c>
      <c r="D121" s="139"/>
      <c r="F121" s="141" t="s">
        <v>244</v>
      </c>
    </row>
    <row r="122" spans="2:7" s="136" customFormat="1" ht="3" customHeight="1">
      <c r="B122" s="140"/>
      <c r="C122" s="229"/>
      <c r="D122" s="139"/>
      <c r="F122" s="141"/>
    </row>
    <row r="123" spans="2:7" ht="22.5">
      <c r="B123" s="140"/>
      <c r="C123" s="229" t="s">
        <v>412</v>
      </c>
      <c r="D123" s="139"/>
      <c r="F123" s="141" t="s">
        <v>243</v>
      </c>
      <c r="G123" s="136"/>
    </row>
    <row r="124" spans="2:7" s="136" customFormat="1" ht="3" customHeight="1">
      <c r="B124" s="140"/>
      <c r="C124" s="229"/>
      <c r="D124" s="139"/>
      <c r="F124" s="141"/>
    </row>
    <row r="125" spans="2:7" s="136" customFormat="1" ht="45">
      <c r="B125" s="140"/>
      <c r="C125" s="229" t="s">
        <v>413</v>
      </c>
      <c r="D125" s="139"/>
      <c r="F125" s="141" t="s">
        <v>244</v>
      </c>
    </row>
    <row r="126" spans="2:7" s="136" customFormat="1" ht="3" customHeight="1">
      <c r="B126" s="140"/>
      <c r="C126" s="229"/>
      <c r="D126" s="139"/>
      <c r="F126" s="141"/>
    </row>
    <row r="127" spans="2:7" ht="22.5">
      <c r="B127" s="140"/>
      <c r="C127" s="229" t="s">
        <v>414</v>
      </c>
      <c r="D127" s="139"/>
      <c r="F127" s="141" t="s">
        <v>243</v>
      </c>
      <c r="G127" s="136"/>
    </row>
    <row r="128" spans="2:7" ht="12" thickBot="1">
      <c r="B128" s="138"/>
      <c r="C128" s="182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72"/>
  <sheetViews>
    <sheetView showGridLines="0" zoomScaleNormal="100" workbookViewId="0"/>
  </sheetViews>
  <sheetFormatPr defaultRowHeight="11.25"/>
  <sheetData>
    <row r="1" spans="1:4">
      <c r="A1" t="s">
        <v>193</v>
      </c>
      <c r="B1" t="s">
        <v>190</v>
      </c>
      <c r="C1" t="s">
        <v>191</v>
      </c>
      <c r="D1" t="s">
        <v>192</v>
      </c>
    </row>
    <row r="2" spans="1:4">
      <c r="A2">
        <v>1</v>
      </c>
      <c r="B2" t="s">
        <v>683</v>
      </c>
      <c r="C2" t="s">
        <v>683</v>
      </c>
      <c r="D2" t="s">
        <v>684</v>
      </c>
    </row>
    <row r="3" spans="1:4">
      <c r="A3">
        <v>2</v>
      </c>
      <c r="B3" t="s">
        <v>683</v>
      </c>
      <c r="C3" t="s">
        <v>685</v>
      </c>
      <c r="D3" t="s">
        <v>686</v>
      </c>
    </row>
    <row r="4" spans="1:4">
      <c r="A4">
        <v>3</v>
      </c>
      <c r="B4" t="s">
        <v>683</v>
      </c>
      <c r="C4" t="s">
        <v>687</v>
      </c>
      <c r="D4" t="s">
        <v>688</v>
      </c>
    </row>
    <row r="5" spans="1:4">
      <c r="A5">
        <v>4</v>
      </c>
      <c r="B5" t="s">
        <v>683</v>
      </c>
      <c r="C5" t="s">
        <v>689</v>
      </c>
      <c r="D5" t="s">
        <v>690</v>
      </c>
    </row>
    <row r="6" spans="1:4">
      <c r="A6">
        <v>5</v>
      </c>
      <c r="B6" t="s">
        <v>683</v>
      </c>
      <c r="C6" t="s">
        <v>691</v>
      </c>
      <c r="D6" t="s">
        <v>692</v>
      </c>
    </row>
    <row r="7" spans="1:4">
      <c r="A7">
        <v>6</v>
      </c>
      <c r="B7" t="s">
        <v>683</v>
      </c>
      <c r="C7" t="s">
        <v>693</v>
      </c>
      <c r="D7" t="s">
        <v>694</v>
      </c>
    </row>
    <row r="8" spans="1:4">
      <c r="A8">
        <v>7</v>
      </c>
      <c r="B8" t="s">
        <v>469</v>
      </c>
      <c r="C8" t="s">
        <v>469</v>
      </c>
      <c r="D8" t="s">
        <v>470</v>
      </c>
    </row>
    <row r="9" spans="1:4">
      <c r="A9">
        <v>8</v>
      </c>
      <c r="B9" t="s">
        <v>469</v>
      </c>
      <c r="C9" t="s">
        <v>695</v>
      </c>
      <c r="D9" t="s">
        <v>696</v>
      </c>
    </row>
    <row r="10" spans="1:4">
      <c r="A10">
        <v>9</v>
      </c>
      <c r="B10" t="s">
        <v>469</v>
      </c>
      <c r="C10" t="s">
        <v>697</v>
      </c>
      <c r="D10" t="s">
        <v>698</v>
      </c>
    </row>
    <row r="11" spans="1:4">
      <c r="A11">
        <v>10</v>
      </c>
      <c r="B11" t="s">
        <v>469</v>
      </c>
      <c r="C11" t="s">
        <v>699</v>
      </c>
      <c r="D11" t="s">
        <v>700</v>
      </c>
    </row>
    <row r="12" spans="1:4">
      <c r="A12">
        <v>11</v>
      </c>
      <c r="B12" t="s">
        <v>469</v>
      </c>
      <c r="C12" t="s">
        <v>701</v>
      </c>
      <c r="D12" t="s">
        <v>702</v>
      </c>
    </row>
    <row r="13" spans="1:4">
      <c r="A13">
        <v>12</v>
      </c>
      <c r="B13" t="s">
        <v>469</v>
      </c>
      <c r="C13" t="s">
        <v>703</v>
      </c>
      <c r="D13" t="s">
        <v>704</v>
      </c>
    </row>
    <row r="14" spans="1:4">
      <c r="A14">
        <v>13</v>
      </c>
      <c r="B14" t="s">
        <v>469</v>
      </c>
      <c r="C14" t="s">
        <v>705</v>
      </c>
      <c r="D14" t="s">
        <v>706</v>
      </c>
    </row>
    <row r="15" spans="1:4">
      <c r="A15">
        <v>14</v>
      </c>
      <c r="B15" t="s">
        <v>469</v>
      </c>
      <c r="C15" t="s">
        <v>471</v>
      </c>
      <c r="D15" t="s">
        <v>472</v>
      </c>
    </row>
    <row r="16" spans="1:4">
      <c r="A16">
        <v>15</v>
      </c>
      <c r="B16" t="s">
        <v>707</v>
      </c>
      <c r="C16" t="s">
        <v>707</v>
      </c>
      <c r="D16" t="s">
        <v>708</v>
      </c>
    </row>
    <row r="17" spans="1:4">
      <c r="A17">
        <v>16</v>
      </c>
      <c r="B17" t="s">
        <v>707</v>
      </c>
      <c r="C17" t="s">
        <v>709</v>
      </c>
      <c r="D17" t="s">
        <v>710</v>
      </c>
    </row>
    <row r="18" spans="1:4">
      <c r="A18">
        <v>17</v>
      </c>
      <c r="B18" t="s">
        <v>707</v>
      </c>
      <c r="C18" t="s">
        <v>711</v>
      </c>
      <c r="D18" t="s">
        <v>712</v>
      </c>
    </row>
    <row r="19" spans="1:4">
      <c r="A19">
        <v>18</v>
      </c>
      <c r="B19" t="s">
        <v>707</v>
      </c>
      <c r="C19" t="s">
        <v>713</v>
      </c>
      <c r="D19" t="s">
        <v>714</v>
      </c>
    </row>
    <row r="20" spans="1:4">
      <c r="A20">
        <v>19</v>
      </c>
      <c r="B20" t="s">
        <v>707</v>
      </c>
      <c r="C20" t="s">
        <v>715</v>
      </c>
      <c r="D20" t="s">
        <v>716</v>
      </c>
    </row>
    <row r="21" spans="1:4">
      <c r="A21">
        <v>20</v>
      </c>
      <c r="B21" t="s">
        <v>707</v>
      </c>
      <c r="C21" t="s">
        <v>717</v>
      </c>
      <c r="D21" t="s">
        <v>718</v>
      </c>
    </row>
    <row r="22" spans="1:4">
      <c r="A22">
        <v>21</v>
      </c>
      <c r="B22" t="s">
        <v>707</v>
      </c>
      <c r="C22" t="s">
        <v>719</v>
      </c>
      <c r="D22" t="s">
        <v>720</v>
      </c>
    </row>
    <row r="23" spans="1:4">
      <c r="A23">
        <v>22</v>
      </c>
      <c r="B23" t="s">
        <v>707</v>
      </c>
      <c r="C23" t="s">
        <v>721</v>
      </c>
      <c r="D23" t="s">
        <v>722</v>
      </c>
    </row>
    <row r="24" spans="1:4">
      <c r="A24">
        <v>23</v>
      </c>
      <c r="B24" t="s">
        <v>707</v>
      </c>
      <c r="C24" t="s">
        <v>723</v>
      </c>
      <c r="D24" t="s">
        <v>724</v>
      </c>
    </row>
    <row r="25" spans="1:4">
      <c r="A25">
        <v>24</v>
      </c>
      <c r="B25" t="s">
        <v>707</v>
      </c>
      <c r="C25" t="s">
        <v>725</v>
      </c>
      <c r="D25" t="s">
        <v>726</v>
      </c>
    </row>
    <row r="26" spans="1:4">
      <c r="A26">
        <v>25</v>
      </c>
      <c r="B26" t="s">
        <v>707</v>
      </c>
      <c r="C26" t="s">
        <v>727</v>
      </c>
      <c r="D26" t="s">
        <v>728</v>
      </c>
    </row>
    <row r="27" spans="1:4">
      <c r="A27">
        <v>26</v>
      </c>
      <c r="B27" t="s">
        <v>707</v>
      </c>
      <c r="C27" t="s">
        <v>729</v>
      </c>
      <c r="D27" t="s">
        <v>730</v>
      </c>
    </row>
    <row r="28" spans="1:4">
      <c r="A28">
        <v>27</v>
      </c>
      <c r="B28" t="s">
        <v>731</v>
      </c>
      <c r="C28" t="s">
        <v>731</v>
      </c>
      <c r="D28" t="s">
        <v>732</v>
      </c>
    </row>
    <row r="29" spans="1:4">
      <c r="A29">
        <v>28</v>
      </c>
      <c r="B29" t="s">
        <v>731</v>
      </c>
      <c r="C29" t="s">
        <v>733</v>
      </c>
      <c r="D29" t="s">
        <v>734</v>
      </c>
    </row>
    <row r="30" spans="1:4">
      <c r="A30">
        <v>29</v>
      </c>
      <c r="B30" t="s">
        <v>731</v>
      </c>
      <c r="C30" t="s">
        <v>735</v>
      </c>
      <c r="D30" t="s">
        <v>736</v>
      </c>
    </row>
    <row r="31" spans="1:4">
      <c r="A31">
        <v>30</v>
      </c>
      <c r="B31" t="s">
        <v>517</v>
      </c>
      <c r="C31" t="s">
        <v>517</v>
      </c>
      <c r="D31" t="s">
        <v>518</v>
      </c>
    </row>
    <row r="32" spans="1:4">
      <c r="A32">
        <v>31</v>
      </c>
      <c r="B32" t="s">
        <v>517</v>
      </c>
      <c r="C32" t="s">
        <v>737</v>
      </c>
      <c r="D32" t="s">
        <v>738</v>
      </c>
    </row>
    <row r="33" spans="1:4">
      <c r="A33">
        <v>32</v>
      </c>
      <c r="B33" t="s">
        <v>517</v>
      </c>
      <c r="C33" t="s">
        <v>739</v>
      </c>
      <c r="D33" t="s">
        <v>740</v>
      </c>
    </row>
    <row r="34" spans="1:4">
      <c r="A34">
        <v>33</v>
      </c>
      <c r="B34" t="s">
        <v>517</v>
      </c>
      <c r="C34" t="s">
        <v>741</v>
      </c>
      <c r="D34" t="s">
        <v>742</v>
      </c>
    </row>
    <row r="35" spans="1:4">
      <c r="A35">
        <v>34</v>
      </c>
      <c r="B35" t="s">
        <v>517</v>
      </c>
      <c r="C35" t="s">
        <v>743</v>
      </c>
      <c r="D35" t="s">
        <v>744</v>
      </c>
    </row>
    <row r="36" spans="1:4">
      <c r="A36">
        <v>35</v>
      </c>
      <c r="B36" t="s">
        <v>517</v>
      </c>
      <c r="C36" t="s">
        <v>745</v>
      </c>
      <c r="D36" t="s">
        <v>746</v>
      </c>
    </row>
    <row r="37" spans="1:4">
      <c r="A37">
        <v>36</v>
      </c>
      <c r="B37" t="s">
        <v>517</v>
      </c>
      <c r="C37" t="s">
        <v>747</v>
      </c>
      <c r="D37" t="s">
        <v>748</v>
      </c>
    </row>
    <row r="38" spans="1:4">
      <c r="A38">
        <v>37</v>
      </c>
      <c r="B38" t="s">
        <v>517</v>
      </c>
      <c r="C38" t="s">
        <v>519</v>
      </c>
      <c r="D38" t="s">
        <v>520</v>
      </c>
    </row>
    <row r="39" spans="1:4">
      <c r="A39">
        <v>38</v>
      </c>
      <c r="B39" t="s">
        <v>517</v>
      </c>
      <c r="C39" t="s">
        <v>749</v>
      </c>
      <c r="D39" t="s">
        <v>750</v>
      </c>
    </row>
    <row r="40" spans="1:4">
      <c r="A40">
        <v>39</v>
      </c>
      <c r="B40" t="s">
        <v>517</v>
      </c>
      <c r="C40" t="s">
        <v>751</v>
      </c>
      <c r="D40" t="s">
        <v>752</v>
      </c>
    </row>
    <row r="41" spans="1:4">
      <c r="A41">
        <v>40</v>
      </c>
      <c r="B41" t="s">
        <v>753</v>
      </c>
      <c r="C41" t="s">
        <v>753</v>
      </c>
      <c r="D41" t="s">
        <v>754</v>
      </c>
    </row>
    <row r="42" spans="1:4">
      <c r="A42">
        <v>41</v>
      </c>
      <c r="B42" t="s">
        <v>753</v>
      </c>
      <c r="C42" t="s">
        <v>755</v>
      </c>
      <c r="D42" t="s">
        <v>756</v>
      </c>
    </row>
    <row r="43" spans="1:4">
      <c r="A43">
        <v>42</v>
      </c>
      <c r="B43" t="s">
        <v>753</v>
      </c>
      <c r="C43" t="s">
        <v>757</v>
      </c>
      <c r="D43" t="s">
        <v>758</v>
      </c>
    </row>
    <row r="44" spans="1:4">
      <c r="A44">
        <v>43</v>
      </c>
      <c r="B44" t="s">
        <v>753</v>
      </c>
      <c r="C44" t="s">
        <v>759</v>
      </c>
      <c r="D44" t="s">
        <v>760</v>
      </c>
    </row>
    <row r="45" spans="1:4">
      <c r="A45">
        <v>44</v>
      </c>
      <c r="B45" t="s">
        <v>753</v>
      </c>
      <c r="C45" t="s">
        <v>761</v>
      </c>
      <c r="D45" t="s">
        <v>762</v>
      </c>
    </row>
    <row r="46" spans="1:4">
      <c r="A46">
        <v>45</v>
      </c>
      <c r="B46" t="s">
        <v>753</v>
      </c>
      <c r="C46" t="s">
        <v>763</v>
      </c>
      <c r="D46" t="s">
        <v>764</v>
      </c>
    </row>
    <row r="47" spans="1:4">
      <c r="A47">
        <v>46</v>
      </c>
      <c r="B47" t="s">
        <v>753</v>
      </c>
      <c r="C47" t="s">
        <v>765</v>
      </c>
      <c r="D47" t="s">
        <v>766</v>
      </c>
    </row>
    <row r="48" spans="1:4">
      <c r="A48">
        <v>47</v>
      </c>
      <c r="B48" t="s">
        <v>753</v>
      </c>
      <c r="C48" t="s">
        <v>767</v>
      </c>
      <c r="D48" t="s">
        <v>768</v>
      </c>
    </row>
    <row r="49" spans="1:4">
      <c r="A49">
        <v>48</v>
      </c>
      <c r="B49" t="s">
        <v>753</v>
      </c>
      <c r="C49" t="s">
        <v>769</v>
      </c>
      <c r="D49" t="s">
        <v>770</v>
      </c>
    </row>
    <row r="50" spans="1:4">
      <c r="A50">
        <v>49</v>
      </c>
      <c r="B50" t="s">
        <v>753</v>
      </c>
      <c r="C50" t="s">
        <v>771</v>
      </c>
      <c r="D50" t="s">
        <v>772</v>
      </c>
    </row>
    <row r="51" spans="1:4">
      <c r="A51">
        <v>50</v>
      </c>
      <c r="B51" t="s">
        <v>587</v>
      </c>
      <c r="C51" t="s">
        <v>587</v>
      </c>
      <c r="D51" t="s">
        <v>588</v>
      </c>
    </row>
    <row r="52" spans="1:4">
      <c r="A52">
        <v>51</v>
      </c>
      <c r="B52" t="s">
        <v>604</v>
      </c>
      <c r="C52" t="s">
        <v>604</v>
      </c>
      <c r="D52" t="s">
        <v>605</v>
      </c>
    </row>
    <row r="53" spans="1:4">
      <c r="A53">
        <v>52</v>
      </c>
      <c r="B53" t="s">
        <v>604</v>
      </c>
      <c r="C53" t="s">
        <v>606</v>
      </c>
      <c r="D53" t="s">
        <v>607</v>
      </c>
    </row>
    <row r="54" spans="1:4">
      <c r="A54">
        <v>53</v>
      </c>
      <c r="B54" t="s">
        <v>604</v>
      </c>
      <c r="C54" t="s">
        <v>773</v>
      </c>
      <c r="D54" t="s">
        <v>774</v>
      </c>
    </row>
    <row r="55" spans="1:4">
      <c r="A55">
        <v>54</v>
      </c>
      <c r="B55" t="s">
        <v>604</v>
      </c>
      <c r="C55" t="s">
        <v>775</v>
      </c>
      <c r="D55" t="s">
        <v>776</v>
      </c>
    </row>
    <row r="56" spans="1:4">
      <c r="A56">
        <v>55</v>
      </c>
      <c r="B56" t="s">
        <v>604</v>
      </c>
      <c r="C56" t="s">
        <v>777</v>
      </c>
      <c r="D56" t="s">
        <v>778</v>
      </c>
    </row>
    <row r="57" spans="1:4">
      <c r="A57">
        <v>56</v>
      </c>
      <c r="B57" t="s">
        <v>604</v>
      </c>
      <c r="C57" t="s">
        <v>779</v>
      </c>
      <c r="D57" t="s">
        <v>780</v>
      </c>
    </row>
    <row r="58" spans="1:4">
      <c r="A58">
        <v>57</v>
      </c>
      <c r="B58" t="s">
        <v>604</v>
      </c>
      <c r="C58" t="s">
        <v>781</v>
      </c>
      <c r="D58" t="s">
        <v>782</v>
      </c>
    </row>
    <row r="59" spans="1:4">
      <c r="A59">
        <v>58</v>
      </c>
      <c r="B59" t="s">
        <v>604</v>
      </c>
      <c r="C59" t="s">
        <v>783</v>
      </c>
      <c r="D59" t="s">
        <v>784</v>
      </c>
    </row>
    <row r="60" spans="1:4">
      <c r="A60">
        <v>59</v>
      </c>
      <c r="B60" t="s">
        <v>604</v>
      </c>
      <c r="C60" t="s">
        <v>785</v>
      </c>
      <c r="D60" t="s">
        <v>786</v>
      </c>
    </row>
    <row r="61" spans="1:4">
      <c r="A61">
        <v>60</v>
      </c>
      <c r="B61" t="s">
        <v>604</v>
      </c>
      <c r="C61" t="s">
        <v>787</v>
      </c>
      <c r="D61" t="s">
        <v>788</v>
      </c>
    </row>
    <row r="62" spans="1:4">
      <c r="A62">
        <v>61</v>
      </c>
      <c r="B62" t="s">
        <v>604</v>
      </c>
      <c r="C62" t="s">
        <v>789</v>
      </c>
      <c r="D62" t="s">
        <v>790</v>
      </c>
    </row>
    <row r="63" spans="1:4">
      <c r="A63">
        <v>62</v>
      </c>
      <c r="B63" t="s">
        <v>604</v>
      </c>
      <c r="C63" t="s">
        <v>791</v>
      </c>
      <c r="D63" t="s">
        <v>792</v>
      </c>
    </row>
    <row r="64" spans="1:4">
      <c r="A64">
        <v>63</v>
      </c>
      <c r="B64" t="s">
        <v>604</v>
      </c>
      <c r="C64" t="s">
        <v>793</v>
      </c>
      <c r="D64" t="s">
        <v>794</v>
      </c>
    </row>
    <row r="65" spans="1:4">
      <c r="A65">
        <v>64</v>
      </c>
      <c r="B65" t="s">
        <v>604</v>
      </c>
      <c r="C65" t="s">
        <v>795</v>
      </c>
      <c r="D65" t="s">
        <v>796</v>
      </c>
    </row>
    <row r="66" spans="1:4">
      <c r="A66">
        <v>65</v>
      </c>
      <c r="B66" t="s">
        <v>797</v>
      </c>
      <c r="C66" t="s">
        <v>799</v>
      </c>
      <c r="D66" t="s">
        <v>800</v>
      </c>
    </row>
    <row r="67" spans="1:4">
      <c r="A67">
        <v>66</v>
      </c>
      <c r="B67" t="s">
        <v>797</v>
      </c>
      <c r="C67" t="s">
        <v>801</v>
      </c>
      <c r="D67" t="s">
        <v>802</v>
      </c>
    </row>
    <row r="68" spans="1:4">
      <c r="A68">
        <v>67</v>
      </c>
      <c r="B68" t="s">
        <v>797</v>
      </c>
      <c r="C68" t="s">
        <v>797</v>
      </c>
      <c r="D68" t="s">
        <v>798</v>
      </c>
    </row>
    <row r="69" spans="1:4">
      <c r="A69">
        <v>68</v>
      </c>
      <c r="B69" t="s">
        <v>797</v>
      </c>
      <c r="C69" t="s">
        <v>803</v>
      </c>
      <c r="D69" t="s">
        <v>804</v>
      </c>
    </row>
    <row r="70" spans="1:4">
      <c r="A70">
        <v>69</v>
      </c>
      <c r="B70" t="s">
        <v>797</v>
      </c>
      <c r="C70" t="s">
        <v>805</v>
      </c>
      <c r="D70" t="s">
        <v>806</v>
      </c>
    </row>
    <row r="71" spans="1:4">
      <c r="A71">
        <v>70</v>
      </c>
      <c r="B71" t="s">
        <v>797</v>
      </c>
      <c r="C71" t="s">
        <v>807</v>
      </c>
      <c r="D71" t="s">
        <v>808</v>
      </c>
    </row>
    <row r="72" spans="1:4">
      <c r="A72">
        <v>71</v>
      </c>
      <c r="B72" t="s">
        <v>797</v>
      </c>
      <c r="C72" t="s">
        <v>809</v>
      </c>
      <c r="D72" t="s">
        <v>810</v>
      </c>
    </row>
    <row r="73" spans="1:4">
      <c r="A73">
        <v>72</v>
      </c>
      <c r="B73" t="s">
        <v>811</v>
      </c>
      <c r="C73" t="s">
        <v>811</v>
      </c>
      <c r="D73" t="s">
        <v>812</v>
      </c>
    </row>
    <row r="74" spans="1:4">
      <c r="A74">
        <v>73</v>
      </c>
      <c r="B74" t="s">
        <v>496</v>
      </c>
      <c r="C74" t="s">
        <v>498</v>
      </c>
      <c r="D74" t="s">
        <v>499</v>
      </c>
    </row>
    <row r="75" spans="1:4">
      <c r="A75">
        <v>74</v>
      </c>
      <c r="B75" t="s">
        <v>496</v>
      </c>
      <c r="C75" t="s">
        <v>496</v>
      </c>
      <c r="D75" t="s">
        <v>497</v>
      </c>
    </row>
    <row r="76" spans="1:4">
      <c r="A76">
        <v>75</v>
      </c>
      <c r="B76" t="s">
        <v>496</v>
      </c>
      <c r="C76" t="s">
        <v>813</v>
      </c>
      <c r="D76" t="s">
        <v>814</v>
      </c>
    </row>
    <row r="77" spans="1:4">
      <c r="A77">
        <v>76</v>
      </c>
      <c r="B77" t="s">
        <v>496</v>
      </c>
      <c r="C77" t="s">
        <v>815</v>
      </c>
      <c r="D77" t="s">
        <v>816</v>
      </c>
    </row>
    <row r="78" spans="1:4">
      <c r="A78">
        <v>77</v>
      </c>
      <c r="B78" t="s">
        <v>496</v>
      </c>
      <c r="C78" t="s">
        <v>759</v>
      </c>
      <c r="D78" t="s">
        <v>817</v>
      </c>
    </row>
    <row r="79" spans="1:4">
      <c r="A79">
        <v>78</v>
      </c>
      <c r="B79" t="s">
        <v>496</v>
      </c>
      <c r="C79" t="s">
        <v>818</v>
      </c>
      <c r="D79" t="s">
        <v>819</v>
      </c>
    </row>
    <row r="80" spans="1:4">
      <c r="A80">
        <v>79</v>
      </c>
      <c r="B80" t="s">
        <v>496</v>
      </c>
      <c r="C80" t="s">
        <v>820</v>
      </c>
      <c r="D80" t="s">
        <v>821</v>
      </c>
    </row>
    <row r="81" spans="1:4">
      <c r="A81">
        <v>80</v>
      </c>
      <c r="B81" t="s">
        <v>496</v>
      </c>
      <c r="C81" t="s">
        <v>822</v>
      </c>
      <c r="D81" t="s">
        <v>823</v>
      </c>
    </row>
    <row r="82" spans="1:4">
      <c r="A82">
        <v>81</v>
      </c>
      <c r="B82" t="s">
        <v>496</v>
      </c>
      <c r="C82" t="s">
        <v>824</v>
      </c>
      <c r="D82" t="s">
        <v>825</v>
      </c>
    </row>
    <row r="83" spans="1:4">
      <c r="A83">
        <v>82</v>
      </c>
      <c r="B83" t="s">
        <v>496</v>
      </c>
      <c r="C83" t="s">
        <v>826</v>
      </c>
      <c r="D83" t="s">
        <v>827</v>
      </c>
    </row>
    <row r="84" spans="1:4">
      <c r="A84">
        <v>83</v>
      </c>
      <c r="B84" t="s">
        <v>496</v>
      </c>
      <c r="C84" t="s">
        <v>828</v>
      </c>
      <c r="D84" t="s">
        <v>829</v>
      </c>
    </row>
    <row r="85" spans="1:4">
      <c r="A85">
        <v>84</v>
      </c>
      <c r="B85" t="s">
        <v>496</v>
      </c>
      <c r="C85" t="s">
        <v>574</v>
      </c>
      <c r="D85" t="s">
        <v>830</v>
      </c>
    </row>
    <row r="86" spans="1:4">
      <c r="A86">
        <v>85</v>
      </c>
      <c r="B86" t="s">
        <v>831</v>
      </c>
      <c r="C86" t="s">
        <v>833</v>
      </c>
      <c r="D86" t="s">
        <v>834</v>
      </c>
    </row>
    <row r="87" spans="1:4">
      <c r="A87">
        <v>86</v>
      </c>
      <c r="B87" t="s">
        <v>831</v>
      </c>
      <c r="C87" t="s">
        <v>831</v>
      </c>
      <c r="D87" t="s">
        <v>832</v>
      </c>
    </row>
    <row r="88" spans="1:4">
      <c r="A88">
        <v>87</v>
      </c>
      <c r="B88" t="s">
        <v>831</v>
      </c>
      <c r="C88" t="s">
        <v>835</v>
      </c>
      <c r="D88" t="s">
        <v>836</v>
      </c>
    </row>
    <row r="89" spans="1:4">
      <c r="A89">
        <v>88</v>
      </c>
      <c r="B89" t="s">
        <v>831</v>
      </c>
      <c r="C89" t="s">
        <v>837</v>
      </c>
      <c r="D89" t="s">
        <v>838</v>
      </c>
    </row>
    <row r="90" spans="1:4">
      <c r="A90">
        <v>89</v>
      </c>
      <c r="B90" t="s">
        <v>831</v>
      </c>
      <c r="C90" t="s">
        <v>839</v>
      </c>
      <c r="D90" t="s">
        <v>840</v>
      </c>
    </row>
    <row r="91" spans="1:4">
      <c r="A91">
        <v>90</v>
      </c>
      <c r="B91" t="s">
        <v>831</v>
      </c>
      <c r="C91" t="s">
        <v>841</v>
      </c>
      <c r="D91" t="s">
        <v>842</v>
      </c>
    </row>
    <row r="92" spans="1:4">
      <c r="A92">
        <v>91</v>
      </c>
      <c r="B92" t="s">
        <v>831</v>
      </c>
      <c r="C92" t="s">
        <v>843</v>
      </c>
      <c r="D92" t="s">
        <v>844</v>
      </c>
    </row>
    <row r="93" spans="1:4">
      <c r="A93">
        <v>92</v>
      </c>
      <c r="B93" t="s">
        <v>831</v>
      </c>
      <c r="C93" t="s">
        <v>845</v>
      </c>
      <c r="D93" t="s">
        <v>846</v>
      </c>
    </row>
    <row r="94" spans="1:4">
      <c r="A94">
        <v>93</v>
      </c>
      <c r="B94" t="s">
        <v>847</v>
      </c>
      <c r="C94" t="s">
        <v>849</v>
      </c>
      <c r="D94" t="s">
        <v>850</v>
      </c>
    </row>
    <row r="95" spans="1:4">
      <c r="A95">
        <v>94</v>
      </c>
      <c r="B95" t="s">
        <v>847</v>
      </c>
      <c r="C95" t="s">
        <v>851</v>
      </c>
      <c r="D95" t="s">
        <v>852</v>
      </c>
    </row>
    <row r="96" spans="1:4">
      <c r="A96">
        <v>95</v>
      </c>
      <c r="B96" t="s">
        <v>847</v>
      </c>
      <c r="C96" t="s">
        <v>853</v>
      </c>
      <c r="D96" t="s">
        <v>854</v>
      </c>
    </row>
    <row r="97" spans="1:4">
      <c r="A97">
        <v>96</v>
      </c>
      <c r="B97" t="s">
        <v>847</v>
      </c>
      <c r="C97" t="s">
        <v>855</v>
      </c>
      <c r="D97" t="s">
        <v>856</v>
      </c>
    </row>
    <row r="98" spans="1:4">
      <c r="A98">
        <v>97</v>
      </c>
      <c r="B98" t="s">
        <v>847</v>
      </c>
      <c r="C98" t="s">
        <v>857</v>
      </c>
      <c r="D98" t="s">
        <v>858</v>
      </c>
    </row>
    <row r="99" spans="1:4">
      <c r="A99">
        <v>98</v>
      </c>
      <c r="B99" t="s">
        <v>847</v>
      </c>
      <c r="C99" t="s">
        <v>847</v>
      </c>
      <c r="D99" t="s">
        <v>848</v>
      </c>
    </row>
    <row r="100" spans="1:4">
      <c r="A100">
        <v>99</v>
      </c>
      <c r="B100" t="s">
        <v>847</v>
      </c>
      <c r="C100" t="s">
        <v>859</v>
      </c>
      <c r="D100" t="s">
        <v>860</v>
      </c>
    </row>
    <row r="101" spans="1:4">
      <c r="A101">
        <v>100</v>
      </c>
      <c r="B101" t="s">
        <v>847</v>
      </c>
      <c r="C101" t="s">
        <v>861</v>
      </c>
      <c r="D101" t="s">
        <v>862</v>
      </c>
    </row>
    <row r="102" spans="1:4">
      <c r="A102">
        <v>101</v>
      </c>
      <c r="B102" t="s">
        <v>847</v>
      </c>
      <c r="C102" t="s">
        <v>863</v>
      </c>
      <c r="D102" t="s">
        <v>864</v>
      </c>
    </row>
    <row r="103" spans="1:4">
      <c r="A103">
        <v>102</v>
      </c>
      <c r="B103" t="s">
        <v>847</v>
      </c>
      <c r="C103" t="s">
        <v>865</v>
      </c>
      <c r="D103" t="s">
        <v>866</v>
      </c>
    </row>
    <row r="104" spans="1:4">
      <c r="A104">
        <v>103</v>
      </c>
      <c r="B104" t="s">
        <v>847</v>
      </c>
      <c r="C104" t="s">
        <v>867</v>
      </c>
      <c r="D104" t="s">
        <v>868</v>
      </c>
    </row>
    <row r="105" spans="1:4">
      <c r="A105">
        <v>104</v>
      </c>
      <c r="B105" t="s">
        <v>847</v>
      </c>
      <c r="C105" t="s">
        <v>869</v>
      </c>
      <c r="D105" t="s">
        <v>870</v>
      </c>
    </row>
    <row r="106" spans="1:4">
      <c r="A106">
        <v>105</v>
      </c>
      <c r="B106" t="s">
        <v>847</v>
      </c>
      <c r="C106" t="s">
        <v>871</v>
      </c>
      <c r="D106" t="s">
        <v>872</v>
      </c>
    </row>
    <row r="107" spans="1:4">
      <c r="A107">
        <v>106</v>
      </c>
      <c r="B107" t="s">
        <v>443</v>
      </c>
      <c r="C107" t="s">
        <v>443</v>
      </c>
      <c r="D107" t="s">
        <v>444</v>
      </c>
    </row>
    <row r="108" spans="1:4">
      <c r="A108">
        <v>107</v>
      </c>
      <c r="B108" t="s">
        <v>553</v>
      </c>
      <c r="C108" t="s">
        <v>553</v>
      </c>
      <c r="D108" t="s">
        <v>554</v>
      </c>
    </row>
    <row r="109" spans="1:4">
      <c r="A109">
        <v>108</v>
      </c>
      <c r="B109" t="s">
        <v>504</v>
      </c>
      <c r="C109" t="s">
        <v>873</v>
      </c>
      <c r="D109" t="s">
        <v>874</v>
      </c>
    </row>
    <row r="110" spans="1:4">
      <c r="A110">
        <v>109</v>
      </c>
      <c r="B110" t="s">
        <v>504</v>
      </c>
      <c r="C110" t="s">
        <v>504</v>
      </c>
      <c r="D110" t="s">
        <v>505</v>
      </c>
    </row>
    <row r="111" spans="1:4">
      <c r="A111">
        <v>110</v>
      </c>
      <c r="B111" t="s">
        <v>504</v>
      </c>
      <c r="C111" t="s">
        <v>506</v>
      </c>
      <c r="D111" t="s">
        <v>507</v>
      </c>
    </row>
    <row r="112" spans="1:4">
      <c r="A112">
        <v>111</v>
      </c>
      <c r="B112" t="s">
        <v>504</v>
      </c>
      <c r="C112" t="s">
        <v>648</v>
      </c>
      <c r="D112" t="s">
        <v>649</v>
      </c>
    </row>
    <row r="113" spans="1:4">
      <c r="A113">
        <v>112</v>
      </c>
      <c r="B113" t="s">
        <v>504</v>
      </c>
      <c r="C113" t="s">
        <v>561</v>
      </c>
      <c r="D113" t="s">
        <v>562</v>
      </c>
    </row>
    <row r="114" spans="1:4">
      <c r="A114">
        <v>113</v>
      </c>
      <c r="B114" t="s">
        <v>504</v>
      </c>
      <c r="C114" t="s">
        <v>662</v>
      </c>
      <c r="D114" t="s">
        <v>663</v>
      </c>
    </row>
    <row r="115" spans="1:4">
      <c r="A115">
        <v>114</v>
      </c>
      <c r="B115" t="s">
        <v>504</v>
      </c>
      <c r="C115" t="s">
        <v>723</v>
      </c>
      <c r="D115" t="s">
        <v>875</v>
      </c>
    </row>
    <row r="116" spans="1:4">
      <c r="A116">
        <v>115</v>
      </c>
      <c r="B116" t="s">
        <v>504</v>
      </c>
      <c r="C116" t="s">
        <v>876</v>
      </c>
      <c r="D116" t="s">
        <v>877</v>
      </c>
    </row>
    <row r="117" spans="1:4">
      <c r="A117">
        <v>116</v>
      </c>
      <c r="B117" t="s">
        <v>504</v>
      </c>
      <c r="C117" t="s">
        <v>878</v>
      </c>
      <c r="D117" t="s">
        <v>879</v>
      </c>
    </row>
    <row r="118" spans="1:4">
      <c r="A118">
        <v>117</v>
      </c>
      <c r="B118" t="s">
        <v>504</v>
      </c>
      <c r="C118" t="s">
        <v>880</v>
      </c>
      <c r="D118" t="s">
        <v>881</v>
      </c>
    </row>
    <row r="119" spans="1:4">
      <c r="A119">
        <v>118</v>
      </c>
      <c r="B119" t="s">
        <v>504</v>
      </c>
      <c r="C119" t="s">
        <v>882</v>
      </c>
      <c r="D119" t="s">
        <v>883</v>
      </c>
    </row>
    <row r="120" spans="1:4">
      <c r="A120">
        <v>119</v>
      </c>
      <c r="B120" t="s">
        <v>504</v>
      </c>
      <c r="C120" t="s">
        <v>884</v>
      </c>
      <c r="D120" t="s">
        <v>885</v>
      </c>
    </row>
    <row r="121" spans="1:4">
      <c r="A121">
        <v>120</v>
      </c>
      <c r="B121" t="s">
        <v>504</v>
      </c>
      <c r="C121" t="s">
        <v>574</v>
      </c>
      <c r="D121" t="s">
        <v>575</v>
      </c>
    </row>
    <row r="122" spans="1:4">
      <c r="A122">
        <v>121</v>
      </c>
      <c r="B122" t="s">
        <v>504</v>
      </c>
      <c r="C122" t="s">
        <v>886</v>
      </c>
      <c r="D122" t="s">
        <v>887</v>
      </c>
    </row>
    <row r="123" spans="1:4">
      <c r="A123">
        <v>122</v>
      </c>
      <c r="B123" t="s">
        <v>888</v>
      </c>
      <c r="C123" t="s">
        <v>888</v>
      </c>
      <c r="D123" t="s">
        <v>889</v>
      </c>
    </row>
    <row r="124" spans="1:4">
      <c r="A124">
        <v>123</v>
      </c>
      <c r="B124" t="s">
        <v>638</v>
      </c>
      <c r="C124" t="s">
        <v>890</v>
      </c>
      <c r="D124" t="s">
        <v>891</v>
      </c>
    </row>
    <row r="125" spans="1:4">
      <c r="A125">
        <v>124</v>
      </c>
      <c r="B125" t="s">
        <v>638</v>
      </c>
      <c r="C125" t="s">
        <v>892</v>
      </c>
      <c r="D125" t="s">
        <v>893</v>
      </c>
    </row>
    <row r="126" spans="1:4">
      <c r="A126">
        <v>125</v>
      </c>
      <c r="B126" t="s">
        <v>638</v>
      </c>
      <c r="C126" t="s">
        <v>894</v>
      </c>
      <c r="D126" t="s">
        <v>895</v>
      </c>
    </row>
    <row r="127" spans="1:4">
      <c r="A127">
        <v>126</v>
      </c>
      <c r="B127" t="s">
        <v>638</v>
      </c>
      <c r="C127" t="s">
        <v>896</v>
      </c>
      <c r="D127" t="s">
        <v>897</v>
      </c>
    </row>
    <row r="128" spans="1:4">
      <c r="A128">
        <v>127</v>
      </c>
      <c r="B128" t="s">
        <v>638</v>
      </c>
      <c r="C128" t="s">
        <v>898</v>
      </c>
      <c r="D128" t="s">
        <v>899</v>
      </c>
    </row>
    <row r="129" spans="1:4">
      <c r="A129">
        <v>128</v>
      </c>
      <c r="B129" t="s">
        <v>638</v>
      </c>
      <c r="C129" t="s">
        <v>900</v>
      </c>
      <c r="D129" t="s">
        <v>901</v>
      </c>
    </row>
    <row r="130" spans="1:4">
      <c r="A130">
        <v>129</v>
      </c>
      <c r="B130" t="s">
        <v>638</v>
      </c>
      <c r="C130" t="s">
        <v>902</v>
      </c>
      <c r="D130" t="s">
        <v>903</v>
      </c>
    </row>
    <row r="131" spans="1:4">
      <c r="A131">
        <v>130</v>
      </c>
      <c r="B131" t="s">
        <v>638</v>
      </c>
      <c r="C131" t="s">
        <v>638</v>
      </c>
      <c r="D131" t="s">
        <v>639</v>
      </c>
    </row>
    <row r="132" spans="1:4">
      <c r="A132">
        <v>131</v>
      </c>
      <c r="B132" t="s">
        <v>638</v>
      </c>
      <c r="C132" t="s">
        <v>904</v>
      </c>
      <c r="D132" t="s">
        <v>905</v>
      </c>
    </row>
    <row r="133" spans="1:4">
      <c r="A133">
        <v>132</v>
      </c>
      <c r="B133" t="s">
        <v>638</v>
      </c>
      <c r="C133" t="s">
        <v>906</v>
      </c>
      <c r="D133" t="s">
        <v>907</v>
      </c>
    </row>
    <row r="134" spans="1:4">
      <c r="A134">
        <v>133</v>
      </c>
      <c r="B134" t="s">
        <v>638</v>
      </c>
      <c r="C134" t="s">
        <v>908</v>
      </c>
      <c r="D134" t="s">
        <v>909</v>
      </c>
    </row>
    <row r="135" spans="1:4">
      <c r="A135">
        <v>134</v>
      </c>
      <c r="B135" t="s">
        <v>638</v>
      </c>
      <c r="C135" t="s">
        <v>910</v>
      </c>
      <c r="D135" t="s">
        <v>911</v>
      </c>
    </row>
    <row r="136" spans="1:4">
      <c r="A136">
        <v>135</v>
      </c>
      <c r="B136" t="s">
        <v>638</v>
      </c>
      <c r="C136" t="s">
        <v>912</v>
      </c>
      <c r="D136" t="s">
        <v>913</v>
      </c>
    </row>
    <row r="137" spans="1:4">
      <c r="A137">
        <v>136</v>
      </c>
      <c r="B137" t="s">
        <v>638</v>
      </c>
      <c r="C137" t="s">
        <v>914</v>
      </c>
      <c r="D137" t="s">
        <v>915</v>
      </c>
    </row>
    <row r="138" spans="1:4">
      <c r="A138">
        <v>137</v>
      </c>
      <c r="B138" t="s">
        <v>638</v>
      </c>
      <c r="C138" t="s">
        <v>916</v>
      </c>
      <c r="D138" t="s">
        <v>917</v>
      </c>
    </row>
    <row r="139" spans="1:4">
      <c r="A139">
        <v>138</v>
      </c>
      <c r="B139" t="s">
        <v>638</v>
      </c>
      <c r="C139" t="s">
        <v>918</v>
      </c>
      <c r="D139" t="s">
        <v>919</v>
      </c>
    </row>
    <row r="140" spans="1:4">
      <c r="A140">
        <v>139</v>
      </c>
      <c r="B140" t="s">
        <v>638</v>
      </c>
      <c r="C140" t="s">
        <v>920</v>
      </c>
      <c r="D140" t="s">
        <v>921</v>
      </c>
    </row>
    <row r="141" spans="1:4">
      <c r="A141">
        <v>140</v>
      </c>
      <c r="B141" t="s">
        <v>638</v>
      </c>
      <c r="C141" t="s">
        <v>922</v>
      </c>
      <c r="D141" t="s">
        <v>923</v>
      </c>
    </row>
    <row r="142" spans="1:4">
      <c r="A142">
        <v>141</v>
      </c>
      <c r="B142" t="s">
        <v>638</v>
      </c>
      <c r="C142" t="s">
        <v>924</v>
      </c>
      <c r="D142" t="s">
        <v>925</v>
      </c>
    </row>
    <row r="143" spans="1:4">
      <c r="A143">
        <v>142</v>
      </c>
      <c r="B143" t="s">
        <v>638</v>
      </c>
      <c r="C143" t="s">
        <v>640</v>
      </c>
      <c r="D143" t="s">
        <v>641</v>
      </c>
    </row>
    <row r="144" spans="1:4">
      <c r="A144">
        <v>143</v>
      </c>
      <c r="B144" t="s">
        <v>638</v>
      </c>
      <c r="C144" t="s">
        <v>926</v>
      </c>
      <c r="D144" t="s">
        <v>927</v>
      </c>
    </row>
    <row r="145" spans="1:4">
      <c r="A145">
        <v>144</v>
      </c>
      <c r="B145" t="s">
        <v>458</v>
      </c>
      <c r="C145" t="s">
        <v>928</v>
      </c>
      <c r="D145" t="s">
        <v>929</v>
      </c>
    </row>
    <row r="146" spans="1:4">
      <c r="A146">
        <v>145</v>
      </c>
      <c r="B146" t="s">
        <v>458</v>
      </c>
      <c r="C146" t="s">
        <v>930</v>
      </c>
      <c r="D146" t="s">
        <v>931</v>
      </c>
    </row>
    <row r="147" spans="1:4">
      <c r="A147">
        <v>146</v>
      </c>
      <c r="B147" t="s">
        <v>458</v>
      </c>
      <c r="C147" t="s">
        <v>932</v>
      </c>
      <c r="D147" t="s">
        <v>933</v>
      </c>
    </row>
    <row r="148" spans="1:4">
      <c r="A148">
        <v>147</v>
      </c>
      <c r="B148" t="s">
        <v>458</v>
      </c>
      <c r="C148" t="s">
        <v>934</v>
      </c>
      <c r="D148" t="s">
        <v>935</v>
      </c>
    </row>
    <row r="149" spans="1:4">
      <c r="A149">
        <v>148</v>
      </c>
      <c r="B149" t="s">
        <v>458</v>
      </c>
      <c r="C149" t="s">
        <v>936</v>
      </c>
      <c r="D149" t="s">
        <v>937</v>
      </c>
    </row>
    <row r="150" spans="1:4">
      <c r="A150">
        <v>149</v>
      </c>
      <c r="B150" t="s">
        <v>458</v>
      </c>
      <c r="C150" t="s">
        <v>938</v>
      </c>
      <c r="D150" t="s">
        <v>939</v>
      </c>
    </row>
    <row r="151" spans="1:4">
      <c r="A151">
        <v>150</v>
      </c>
      <c r="B151" t="s">
        <v>458</v>
      </c>
      <c r="C151" t="s">
        <v>458</v>
      </c>
      <c r="D151" t="s">
        <v>459</v>
      </c>
    </row>
    <row r="152" spans="1:4">
      <c r="A152">
        <v>151</v>
      </c>
      <c r="B152" t="s">
        <v>458</v>
      </c>
      <c r="C152" t="s">
        <v>481</v>
      </c>
      <c r="D152" t="s">
        <v>482</v>
      </c>
    </row>
    <row r="153" spans="1:4">
      <c r="A153">
        <v>152</v>
      </c>
      <c r="B153" t="s">
        <v>458</v>
      </c>
      <c r="C153" t="s">
        <v>460</v>
      </c>
      <c r="D153" t="s">
        <v>461</v>
      </c>
    </row>
    <row r="154" spans="1:4">
      <c r="A154">
        <v>153</v>
      </c>
      <c r="B154" t="s">
        <v>458</v>
      </c>
      <c r="C154" t="s">
        <v>940</v>
      </c>
      <c r="D154" t="s">
        <v>941</v>
      </c>
    </row>
    <row r="155" spans="1:4">
      <c r="A155">
        <v>154</v>
      </c>
      <c r="B155" t="s">
        <v>942</v>
      </c>
      <c r="C155" t="s">
        <v>944</v>
      </c>
      <c r="D155" t="s">
        <v>945</v>
      </c>
    </row>
    <row r="156" spans="1:4">
      <c r="A156">
        <v>155</v>
      </c>
      <c r="B156" t="s">
        <v>942</v>
      </c>
      <c r="C156" t="s">
        <v>946</v>
      </c>
      <c r="D156" t="s">
        <v>947</v>
      </c>
    </row>
    <row r="157" spans="1:4">
      <c r="A157">
        <v>156</v>
      </c>
      <c r="B157" t="s">
        <v>942</v>
      </c>
      <c r="C157" t="s">
        <v>942</v>
      </c>
      <c r="D157" t="s">
        <v>943</v>
      </c>
    </row>
    <row r="158" spans="1:4">
      <c r="A158">
        <v>157</v>
      </c>
      <c r="B158" t="s">
        <v>942</v>
      </c>
      <c r="C158" t="s">
        <v>948</v>
      </c>
      <c r="D158" t="s">
        <v>949</v>
      </c>
    </row>
    <row r="159" spans="1:4">
      <c r="A159">
        <v>158</v>
      </c>
      <c r="B159" t="s">
        <v>942</v>
      </c>
      <c r="C159" t="s">
        <v>950</v>
      </c>
      <c r="D159" t="s">
        <v>951</v>
      </c>
    </row>
    <row r="160" spans="1:4">
      <c r="A160">
        <v>159</v>
      </c>
      <c r="B160" t="s">
        <v>627</v>
      </c>
      <c r="C160" t="s">
        <v>629</v>
      </c>
      <c r="D160" t="s">
        <v>630</v>
      </c>
    </row>
    <row r="161" spans="1:4">
      <c r="A161">
        <v>160</v>
      </c>
      <c r="B161" t="s">
        <v>627</v>
      </c>
      <c r="C161" t="s">
        <v>627</v>
      </c>
      <c r="D161" t="s">
        <v>628</v>
      </c>
    </row>
    <row r="162" spans="1:4">
      <c r="A162">
        <v>161</v>
      </c>
      <c r="B162" t="s">
        <v>627</v>
      </c>
      <c r="C162" t="s">
        <v>952</v>
      </c>
      <c r="D162" t="s">
        <v>953</v>
      </c>
    </row>
    <row r="163" spans="1:4">
      <c r="A163">
        <v>162</v>
      </c>
      <c r="B163" t="s">
        <v>627</v>
      </c>
      <c r="C163" t="s">
        <v>954</v>
      </c>
      <c r="D163" t="s">
        <v>955</v>
      </c>
    </row>
    <row r="164" spans="1:4">
      <c r="A164">
        <v>163</v>
      </c>
      <c r="B164" t="s">
        <v>956</v>
      </c>
      <c r="C164" t="s">
        <v>958</v>
      </c>
      <c r="D164" t="s">
        <v>959</v>
      </c>
    </row>
    <row r="165" spans="1:4">
      <c r="A165">
        <v>164</v>
      </c>
      <c r="B165" t="s">
        <v>956</v>
      </c>
      <c r="C165" t="s">
        <v>960</v>
      </c>
      <c r="D165" t="s">
        <v>961</v>
      </c>
    </row>
    <row r="166" spans="1:4">
      <c r="A166">
        <v>165</v>
      </c>
      <c r="B166" t="s">
        <v>956</v>
      </c>
      <c r="C166" t="s">
        <v>962</v>
      </c>
      <c r="D166" t="s">
        <v>963</v>
      </c>
    </row>
    <row r="167" spans="1:4">
      <c r="A167">
        <v>166</v>
      </c>
      <c r="B167" t="s">
        <v>956</v>
      </c>
      <c r="C167" t="s">
        <v>964</v>
      </c>
      <c r="D167" t="s">
        <v>965</v>
      </c>
    </row>
    <row r="168" spans="1:4">
      <c r="A168">
        <v>167</v>
      </c>
      <c r="B168" t="s">
        <v>956</v>
      </c>
      <c r="C168" t="s">
        <v>966</v>
      </c>
      <c r="D168" t="s">
        <v>967</v>
      </c>
    </row>
    <row r="169" spans="1:4">
      <c r="A169">
        <v>168</v>
      </c>
      <c r="B169" t="s">
        <v>956</v>
      </c>
      <c r="C169" t="s">
        <v>968</v>
      </c>
      <c r="D169" t="s">
        <v>969</v>
      </c>
    </row>
    <row r="170" spans="1:4">
      <c r="A170">
        <v>169</v>
      </c>
      <c r="B170" t="s">
        <v>956</v>
      </c>
      <c r="C170" t="s">
        <v>970</v>
      </c>
      <c r="D170" t="s">
        <v>971</v>
      </c>
    </row>
    <row r="171" spans="1:4">
      <c r="A171">
        <v>170</v>
      </c>
      <c r="B171" t="s">
        <v>956</v>
      </c>
      <c r="C171" t="s">
        <v>956</v>
      </c>
      <c r="D171" t="s">
        <v>957</v>
      </c>
    </row>
    <row r="172" spans="1:4">
      <c r="A172">
        <v>171</v>
      </c>
      <c r="B172" t="s">
        <v>956</v>
      </c>
      <c r="C172" t="s">
        <v>972</v>
      </c>
      <c r="D172" t="s">
        <v>973</v>
      </c>
    </row>
    <row r="173" spans="1:4">
      <c r="A173">
        <v>172</v>
      </c>
      <c r="B173" t="s">
        <v>956</v>
      </c>
      <c r="C173" t="s">
        <v>974</v>
      </c>
      <c r="D173" t="s">
        <v>975</v>
      </c>
    </row>
    <row r="174" spans="1:4">
      <c r="A174">
        <v>173</v>
      </c>
      <c r="B174" t="s">
        <v>956</v>
      </c>
      <c r="C174" t="s">
        <v>976</v>
      </c>
      <c r="D174" t="s">
        <v>977</v>
      </c>
    </row>
    <row r="175" spans="1:4">
      <c r="A175">
        <v>174</v>
      </c>
      <c r="B175" t="s">
        <v>956</v>
      </c>
      <c r="C175" t="s">
        <v>978</v>
      </c>
      <c r="D175" t="s">
        <v>979</v>
      </c>
    </row>
    <row r="176" spans="1:4">
      <c r="A176">
        <v>175</v>
      </c>
      <c r="B176" t="s">
        <v>956</v>
      </c>
      <c r="C176" t="s">
        <v>980</v>
      </c>
      <c r="D176" t="s">
        <v>981</v>
      </c>
    </row>
    <row r="177" spans="1:4">
      <c r="A177">
        <v>176</v>
      </c>
      <c r="B177" t="s">
        <v>956</v>
      </c>
      <c r="C177" t="s">
        <v>982</v>
      </c>
      <c r="D177" t="s">
        <v>983</v>
      </c>
    </row>
    <row r="178" spans="1:4">
      <c r="A178">
        <v>177</v>
      </c>
      <c r="B178" t="s">
        <v>956</v>
      </c>
      <c r="C178" t="s">
        <v>984</v>
      </c>
      <c r="D178" t="s">
        <v>985</v>
      </c>
    </row>
    <row r="179" spans="1:4">
      <c r="A179">
        <v>178</v>
      </c>
      <c r="B179" t="s">
        <v>956</v>
      </c>
      <c r="C179" t="s">
        <v>986</v>
      </c>
      <c r="D179" t="s">
        <v>987</v>
      </c>
    </row>
    <row r="180" spans="1:4">
      <c r="A180">
        <v>179</v>
      </c>
      <c r="B180" t="s">
        <v>956</v>
      </c>
      <c r="C180" t="s">
        <v>988</v>
      </c>
      <c r="D180" t="s">
        <v>989</v>
      </c>
    </row>
    <row r="181" spans="1:4">
      <c r="A181">
        <v>180</v>
      </c>
      <c r="B181" t="s">
        <v>956</v>
      </c>
      <c r="C181" t="s">
        <v>990</v>
      </c>
      <c r="D181" t="s">
        <v>991</v>
      </c>
    </row>
    <row r="182" spans="1:4">
      <c r="A182">
        <v>181</v>
      </c>
      <c r="B182" t="s">
        <v>956</v>
      </c>
      <c r="C182" t="s">
        <v>992</v>
      </c>
      <c r="D182" t="s">
        <v>993</v>
      </c>
    </row>
    <row r="183" spans="1:4">
      <c r="A183">
        <v>182</v>
      </c>
      <c r="B183" t="s">
        <v>566</v>
      </c>
      <c r="C183" t="s">
        <v>994</v>
      </c>
      <c r="D183" t="s">
        <v>995</v>
      </c>
    </row>
    <row r="184" spans="1:4">
      <c r="A184">
        <v>183</v>
      </c>
      <c r="B184" t="s">
        <v>566</v>
      </c>
      <c r="C184" t="s">
        <v>566</v>
      </c>
      <c r="D184" t="s">
        <v>567</v>
      </c>
    </row>
    <row r="185" spans="1:4">
      <c r="A185">
        <v>184</v>
      </c>
      <c r="B185" t="s">
        <v>566</v>
      </c>
      <c r="C185" t="s">
        <v>568</v>
      </c>
      <c r="D185" t="s">
        <v>569</v>
      </c>
    </row>
    <row r="186" spans="1:4">
      <c r="A186">
        <v>185</v>
      </c>
      <c r="B186" t="s">
        <v>996</v>
      </c>
      <c r="C186" t="s">
        <v>998</v>
      </c>
      <c r="D186" t="s">
        <v>999</v>
      </c>
    </row>
    <row r="187" spans="1:4">
      <c r="A187">
        <v>186</v>
      </c>
      <c r="B187" t="s">
        <v>996</v>
      </c>
      <c r="C187" t="s">
        <v>1000</v>
      </c>
      <c r="D187" t="s">
        <v>1001</v>
      </c>
    </row>
    <row r="188" spans="1:4">
      <c r="A188">
        <v>187</v>
      </c>
      <c r="B188" t="s">
        <v>996</v>
      </c>
      <c r="C188" t="s">
        <v>1002</v>
      </c>
      <c r="D188" t="s">
        <v>1003</v>
      </c>
    </row>
    <row r="189" spans="1:4">
      <c r="A189">
        <v>188</v>
      </c>
      <c r="B189" t="s">
        <v>996</v>
      </c>
      <c r="C189" t="s">
        <v>996</v>
      </c>
      <c r="D189" t="s">
        <v>997</v>
      </c>
    </row>
    <row r="190" spans="1:4">
      <c r="A190">
        <v>189</v>
      </c>
      <c r="B190" t="s">
        <v>996</v>
      </c>
      <c r="C190" t="s">
        <v>1004</v>
      </c>
      <c r="D190" t="s">
        <v>1005</v>
      </c>
    </row>
    <row r="191" spans="1:4">
      <c r="A191">
        <v>190</v>
      </c>
      <c r="B191" t="s">
        <v>996</v>
      </c>
      <c r="C191" t="s">
        <v>1006</v>
      </c>
      <c r="D191" t="s">
        <v>1007</v>
      </c>
    </row>
    <row r="192" spans="1:4">
      <c r="A192">
        <v>191</v>
      </c>
      <c r="B192" t="s">
        <v>996</v>
      </c>
      <c r="C192" t="s">
        <v>1008</v>
      </c>
      <c r="D192" t="s">
        <v>1009</v>
      </c>
    </row>
    <row r="193" spans="1:4">
      <c r="A193">
        <v>192</v>
      </c>
      <c r="B193" t="s">
        <v>1010</v>
      </c>
      <c r="C193" t="s">
        <v>1012</v>
      </c>
      <c r="D193" t="s">
        <v>1013</v>
      </c>
    </row>
    <row r="194" spans="1:4">
      <c r="A194">
        <v>193</v>
      </c>
      <c r="B194" t="s">
        <v>1010</v>
      </c>
      <c r="C194" t="s">
        <v>528</v>
      </c>
      <c r="D194" t="s">
        <v>1014</v>
      </c>
    </row>
    <row r="195" spans="1:4">
      <c r="A195">
        <v>194</v>
      </c>
      <c r="B195" t="s">
        <v>1010</v>
      </c>
      <c r="C195" t="s">
        <v>1010</v>
      </c>
      <c r="D195" t="s">
        <v>1011</v>
      </c>
    </row>
    <row r="196" spans="1:4">
      <c r="A196">
        <v>195</v>
      </c>
      <c r="B196" t="s">
        <v>1010</v>
      </c>
      <c r="C196" t="s">
        <v>1015</v>
      </c>
      <c r="D196" t="s">
        <v>1016</v>
      </c>
    </row>
    <row r="197" spans="1:4">
      <c r="A197">
        <v>196</v>
      </c>
      <c r="B197" t="s">
        <v>1010</v>
      </c>
      <c r="C197" t="s">
        <v>1017</v>
      </c>
      <c r="D197" t="s">
        <v>1018</v>
      </c>
    </row>
    <row r="198" spans="1:4">
      <c r="A198">
        <v>197</v>
      </c>
      <c r="B198" t="s">
        <v>1019</v>
      </c>
      <c r="C198" t="s">
        <v>1021</v>
      </c>
      <c r="D198" t="s">
        <v>1022</v>
      </c>
    </row>
    <row r="199" spans="1:4">
      <c r="A199">
        <v>198</v>
      </c>
      <c r="B199" t="s">
        <v>1019</v>
      </c>
      <c r="C199" t="s">
        <v>1023</v>
      </c>
      <c r="D199" t="s">
        <v>1024</v>
      </c>
    </row>
    <row r="200" spans="1:4">
      <c r="A200">
        <v>199</v>
      </c>
      <c r="B200" t="s">
        <v>1019</v>
      </c>
      <c r="C200" t="s">
        <v>1025</v>
      </c>
      <c r="D200" t="s">
        <v>1026</v>
      </c>
    </row>
    <row r="201" spans="1:4">
      <c r="A201">
        <v>200</v>
      </c>
      <c r="B201" t="s">
        <v>1019</v>
      </c>
      <c r="C201" t="s">
        <v>1027</v>
      </c>
      <c r="D201" t="s">
        <v>1028</v>
      </c>
    </row>
    <row r="202" spans="1:4">
      <c r="A202">
        <v>201</v>
      </c>
      <c r="B202" t="s">
        <v>1019</v>
      </c>
      <c r="C202" t="s">
        <v>1029</v>
      </c>
      <c r="D202" t="s">
        <v>1030</v>
      </c>
    </row>
    <row r="203" spans="1:4">
      <c r="A203">
        <v>202</v>
      </c>
      <c r="B203" t="s">
        <v>1019</v>
      </c>
      <c r="C203" t="s">
        <v>1019</v>
      </c>
      <c r="D203" t="s">
        <v>1020</v>
      </c>
    </row>
    <row r="204" spans="1:4">
      <c r="A204">
        <v>203</v>
      </c>
      <c r="B204" t="s">
        <v>1019</v>
      </c>
      <c r="C204" t="s">
        <v>1031</v>
      </c>
      <c r="D204" t="s">
        <v>1032</v>
      </c>
    </row>
    <row r="205" spans="1:4">
      <c r="A205">
        <v>204</v>
      </c>
      <c r="B205" t="s">
        <v>1019</v>
      </c>
      <c r="C205" t="s">
        <v>1033</v>
      </c>
      <c r="D205" t="s">
        <v>1034</v>
      </c>
    </row>
    <row r="206" spans="1:4">
      <c r="A206">
        <v>205</v>
      </c>
      <c r="B206" t="s">
        <v>1019</v>
      </c>
      <c r="C206" t="s">
        <v>1035</v>
      </c>
      <c r="D206" t="s">
        <v>1036</v>
      </c>
    </row>
    <row r="207" spans="1:4">
      <c r="A207">
        <v>206</v>
      </c>
      <c r="B207" t="s">
        <v>1019</v>
      </c>
      <c r="C207" t="s">
        <v>1037</v>
      </c>
      <c r="D207" t="s">
        <v>1038</v>
      </c>
    </row>
    <row r="208" spans="1:4">
      <c r="A208">
        <v>207</v>
      </c>
      <c r="B208" t="s">
        <v>1019</v>
      </c>
      <c r="C208" t="s">
        <v>1039</v>
      </c>
      <c r="D208" t="s">
        <v>1040</v>
      </c>
    </row>
    <row r="209" spans="1:4">
      <c r="A209">
        <v>208</v>
      </c>
      <c r="B209" t="s">
        <v>512</v>
      </c>
      <c r="C209" t="s">
        <v>1041</v>
      </c>
      <c r="D209" t="s">
        <v>1042</v>
      </c>
    </row>
    <row r="210" spans="1:4">
      <c r="A210">
        <v>209</v>
      </c>
      <c r="B210" t="s">
        <v>512</v>
      </c>
      <c r="C210" t="s">
        <v>1043</v>
      </c>
      <c r="D210" t="s">
        <v>1044</v>
      </c>
    </row>
    <row r="211" spans="1:4">
      <c r="A211">
        <v>210</v>
      </c>
      <c r="B211" t="s">
        <v>512</v>
      </c>
      <c r="C211" t="s">
        <v>521</v>
      </c>
      <c r="D211" t="s">
        <v>522</v>
      </c>
    </row>
    <row r="212" spans="1:4">
      <c r="A212">
        <v>211</v>
      </c>
      <c r="B212" t="s">
        <v>512</v>
      </c>
      <c r="C212" t="s">
        <v>1045</v>
      </c>
      <c r="D212" t="s">
        <v>1046</v>
      </c>
    </row>
    <row r="213" spans="1:4">
      <c r="A213">
        <v>212</v>
      </c>
      <c r="B213" t="s">
        <v>512</v>
      </c>
      <c r="C213" t="s">
        <v>1047</v>
      </c>
      <c r="D213" t="s">
        <v>1048</v>
      </c>
    </row>
    <row r="214" spans="1:4">
      <c r="A214">
        <v>213</v>
      </c>
      <c r="B214" t="s">
        <v>512</v>
      </c>
      <c r="C214" t="s">
        <v>512</v>
      </c>
      <c r="D214" t="s">
        <v>513</v>
      </c>
    </row>
    <row r="215" spans="1:4">
      <c r="A215">
        <v>214</v>
      </c>
      <c r="B215" t="s">
        <v>512</v>
      </c>
      <c r="C215" t="s">
        <v>1049</v>
      </c>
      <c r="D215" t="s">
        <v>1050</v>
      </c>
    </row>
    <row r="216" spans="1:4">
      <c r="A216">
        <v>215</v>
      </c>
      <c r="B216" t="s">
        <v>512</v>
      </c>
      <c r="C216" t="s">
        <v>514</v>
      </c>
      <c r="D216" t="s">
        <v>515</v>
      </c>
    </row>
    <row r="217" spans="1:4">
      <c r="A217">
        <v>216</v>
      </c>
      <c r="B217" t="s">
        <v>512</v>
      </c>
      <c r="C217" t="s">
        <v>1051</v>
      </c>
      <c r="D217" t="s">
        <v>1052</v>
      </c>
    </row>
    <row r="218" spans="1:4">
      <c r="A218">
        <v>217</v>
      </c>
      <c r="B218" t="s">
        <v>512</v>
      </c>
      <c r="C218" t="s">
        <v>1053</v>
      </c>
      <c r="D218" t="s">
        <v>1054</v>
      </c>
    </row>
    <row r="219" spans="1:4">
      <c r="A219">
        <v>218</v>
      </c>
      <c r="B219" t="s">
        <v>631</v>
      </c>
      <c r="C219" t="s">
        <v>1055</v>
      </c>
      <c r="D219" t="s">
        <v>1056</v>
      </c>
    </row>
    <row r="220" spans="1:4">
      <c r="A220">
        <v>219</v>
      </c>
      <c r="B220" t="s">
        <v>631</v>
      </c>
      <c r="C220" t="s">
        <v>1057</v>
      </c>
      <c r="D220" t="s">
        <v>1058</v>
      </c>
    </row>
    <row r="221" spans="1:4">
      <c r="A221">
        <v>220</v>
      </c>
      <c r="B221" t="s">
        <v>631</v>
      </c>
      <c r="C221" t="s">
        <v>633</v>
      </c>
      <c r="D221" t="s">
        <v>634</v>
      </c>
    </row>
    <row r="222" spans="1:4">
      <c r="A222">
        <v>221</v>
      </c>
      <c r="B222" t="s">
        <v>631</v>
      </c>
      <c r="C222" t="s">
        <v>1059</v>
      </c>
      <c r="D222" t="s">
        <v>1060</v>
      </c>
    </row>
    <row r="223" spans="1:4">
      <c r="A223">
        <v>222</v>
      </c>
      <c r="B223" t="s">
        <v>631</v>
      </c>
      <c r="C223" t="s">
        <v>1061</v>
      </c>
      <c r="D223" t="s">
        <v>1062</v>
      </c>
    </row>
    <row r="224" spans="1:4">
      <c r="A224">
        <v>223</v>
      </c>
      <c r="B224" t="s">
        <v>631</v>
      </c>
      <c r="C224" t="s">
        <v>631</v>
      </c>
      <c r="D224" t="s">
        <v>632</v>
      </c>
    </row>
    <row r="225" spans="1:4">
      <c r="A225">
        <v>224</v>
      </c>
      <c r="B225" t="s">
        <v>631</v>
      </c>
      <c r="C225" t="s">
        <v>1063</v>
      </c>
      <c r="D225" t="s">
        <v>1064</v>
      </c>
    </row>
    <row r="226" spans="1:4">
      <c r="A226">
        <v>225</v>
      </c>
      <c r="B226" t="s">
        <v>631</v>
      </c>
      <c r="C226" t="s">
        <v>940</v>
      </c>
      <c r="D226" t="s">
        <v>1065</v>
      </c>
    </row>
    <row r="227" spans="1:4">
      <c r="A227">
        <v>226</v>
      </c>
      <c r="B227" t="s">
        <v>631</v>
      </c>
      <c r="C227" t="s">
        <v>1066</v>
      </c>
      <c r="D227" t="s">
        <v>1067</v>
      </c>
    </row>
    <row r="228" spans="1:4">
      <c r="A228">
        <v>227</v>
      </c>
      <c r="B228" t="s">
        <v>545</v>
      </c>
      <c r="C228" t="s">
        <v>1068</v>
      </c>
      <c r="D228" t="s">
        <v>1069</v>
      </c>
    </row>
    <row r="229" spans="1:4">
      <c r="A229">
        <v>228</v>
      </c>
      <c r="B229" t="s">
        <v>545</v>
      </c>
      <c r="C229" t="s">
        <v>1070</v>
      </c>
      <c r="D229" t="s">
        <v>1071</v>
      </c>
    </row>
    <row r="230" spans="1:4">
      <c r="A230">
        <v>229</v>
      </c>
      <c r="B230" t="s">
        <v>545</v>
      </c>
      <c r="C230" t="s">
        <v>1072</v>
      </c>
      <c r="D230" t="s">
        <v>1073</v>
      </c>
    </row>
    <row r="231" spans="1:4">
      <c r="A231">
        <v>230</v>
      </c>
      <c r="B231" t="s">
        <v>545</v>
      </c>
      <c r="C231" t="s">
        <v>1074</v>
      </c>
      <c r="D231" t="s">
        <v>1075</v>
      </c>
    </row>
    <row r="232" spans="1:4">
      <c r="A232">
        <v>231</v>
      </c>
      <c r="B232" t="s">
        <v>545</v>
      </c>
      <c r="C232" t="s">
        <v>1076</v>
      </c>
      <c r="D232" t="s">
        <v>1077</v>
      </c>
    </row>
    <row r="233" spans="1:4">
      <c r="A233">
        <v>232</v>
      </c>
      <c r="B233" t="s">
        <v>545</v>
      </c>
      <c r="C233" t="s">
        <v>677</v>
      </c>
      <c r="D233" t="s">
        <v>678</v>
      </c>
    </row>
    <row r="234" spans="1:4">
      <c r="A234">
        <v>233</v>
      </c>
      <c r="B234" t="s">
        <v>545</v>
      </c>
      <c r="C234" t="s">
        <v>657</v>
      </c>
      <c r="D234" t="s">
        <v>658</v>
      </c>
    </row>
    <row r="235" spans="1:4">
      <c r="A235">
        <v>234</v>
      </c>
      <c r="B235" t="s">
        <v>545</v>
      </c>
      <c r="C235" t="s">
        <v>646</v>
      </c>
      <c r="D235" t="s">
        <v>647</v>
      </c>
    </row>
    <row r="236" spans="1:4">
      <c r="A236">
        <v>235</v>
      </c>
      <c r="B236" t="s">
        <v>545</v>
      </c>
      <c r="C236" t="s">
        <v>545</v>
      </c>
      <c r="D236" t="s">
        <v>546</v>
      </c>
    </row>
    <row r="237" spans="1:4">
      <c r="A237">
        <v>236</v>
      </c>
      <c r="B237" t="s">
        <v>545</v>
      </c>
      <c r="C237" t="s">
        <v>1078</v>
      </c>
      <c r="D237" t="s">
        <v>1079</v>
      </c>
    </row>
    <row r="238" spans="1:4">
      <c r="A238">
        <v>237</v>
      </c>
      <c r="B238" t="s">
        <v>545</v>
      </c>
      <c r="C238" t="s">
        <v>1080</v>
      </c>
      <c r="D238" t="s">
        <v>1081</v>
      </c>
    </row>
    <row r="239" spans="1:4">
      <c r="A239">
        <v>238</v>
      </c>
      <c r="B239" t="s">
        <v>545</v>
      </c>
      <c r="C239" t="s">
        <v>669</v>
      </c>
      <c r="D239" t="s">
        <v>670</v>
      </c>
    </row>
    <row r="240" spans="1:4">
      <c r="A240">
        <v>239</v>
      </c>
      <c r="B240" t="s">
        <v>545</v>
      </c>
      <c r="C240" t="s">
        <v>1082</v>
      </c>
      <c r="D240" t="s">
        <v>1083</v>
      </c>
    </row>
    <row r="241" spans="1:4">
      <c r="A241">
        <v>240</v>
      </c>
      <c r="B241" t="s">
        <v>545</v>
      </c>
      <c r="C241" t="s">
        <v>1084</v>
      </c>
      <c r="D241" t="s">
        <v>1085</v>
      </c>
    </row>
    <row r="242" spans="1:4">
      <c r="A242">
        <v>241</v>
      </c>
      <c r="B242" t="s">
        <v>545</v>
      </c>
      <c r="C242" t="s">
        <v>1086</v>
      </c>
      <c r="D242" t="s">
        <v>1087</v>
      </c>
    </row>
    <row r="243" spans="1:4">
      <c r="A243">
        <v>242</v>
      </c>
      <c r="B243" t="s">
        <v>545</v>
      </c>
      <c r="C243" t="s">
        <v>547</v>
      </c>
      <c r="D243" t="s">
        <v>548</v>
      </c>
    </row>
    <row r="244" spans="1:4">
      <c r="A244">
        <v>243</v>
      </c>
      <c r="B244" t="s">
        <v>545</v>
      </c>
      <c r="C244" t="s">
        <v>653</v>
      </c>
      <c r="D244" t="s">
        <v>654</v>
      </c>
    </row>
    <row r="245" spans="1:4">
      <c r="A245">
        <v>244</v>
      </c>
      <c r="B245" t="s">
        <v>545</v>
      </c>
      <c r="C245" t="s">
        <v>1088</v>
      </c>
      <c r="D245" t="s">
        <v>1089</v>
      </c>
    </row>
    <row r="246" spans="1:4">
      <c r="A246">
        <v>245</v>
      </c>
      <c r="B246" t="s">
        <v>545</v>
      </c>
      <c r="C246" t="s">
        <v>1090</v>
      </c>
      <c r="D246" t="s">
        <v>1091</v>
      </c>
    </row>
    <row r="247" spans="1:4">
      <c r="A247">
        <v>246</v>
      </c>
      <c r="B247" t="s">
        <v>1092</v>
      </c>
      <c r="C247" t="s">
        <v>1092</v>
      </c>
      <c r="D247" t="s">
        <v>1093</v>
      </c>
    </row>
    <row r="248" spans="1:4">
      <c r="A248">
        <v>247</v>
      </c>
      <c r="B248" t="s">
        <v>1092</v>
      </c>
      <c r="C248" t="s">
        <v>1094</v>
      </c>
      <c r="D248" t="s">
        <v>1095</v>
      </c>
    </row>
    <row r="249" spans="1:4">
      <c r="A249">
        <v>248</v>
      </c>
      <c r="B249" t="s">
        <v>1092</v>
      </c>
      <c r="C249" t="s">
        <v>1096</v>
      </c>
      <c r="D249" t="s">
        <v>1097</v>
      </c>
    </row>
    <row r="250" spans="1:4">
      <c r="A250">
        <v>249</v>
      </c>
      <c r="B250" t="s">
        <v>1098</v>
      </c>
      <c r="C250" t="s">
        <v>1100</v>
      </c>
      <c r="D250" t="s">
        <v>1101</v>
      </c>
    </row>
    <row r="251" spans="1:4">
      <c r="A251">
        <v>250</v>
      </c>
      <c r="B251" t="s">
        <v>1098</v>
      </c>
      <c r="C251" t="s">
        <v>1102</v>
      </c>
      <c r="D251" t="s">
        <v>1103</v>
      </c>
    </row>
    <row r="252" spans="1:4">
      <c r="A252">
        <v>251</v>
      </c>
      <c r="B252" t="s">
        <v>1098</v>
      </c>
      <c r="C252" t="s">
        <v>1104</v>
      </c>
      <c r="D252" t="s">
        <v>1105</v>
      </c>
    </row>
    <row r="253" spans="1:4">
      <c r="A253">
        <v>252</v>
      </c>
      <c r="B253" t="s">
        <v>1098</v>
      </c>
      <c r="C253" t="s">
        <v>1106</v>
      </c>
      <c r="D253" t="s">
        <v>1107</v>
      </c>
    </row>
    <row r="254" spans="1:4">
      <c r="A254">
        <v>253</v>
      </c>
      <c r="B254" t="s">
        <v>1098</v>
      </c>
      <c r="C254" t="s">
        <v>1108</v>
      </c>
      <c r="D254" t="s">
        <v>1109</v>
      </c>
    </row>
    <row r="255" spans="1:4">
      <c r="A255">
        <v>254</v>
      </c>
      <c r="B255" t="s">
        <v>1098</v>
      </c>
      <c r="C255" t="s">
        <v>1098</v>
      </c>
      <c r="D255" t="s">
        <v>1099</v>
      </c>
    </row>
    <row r="256" spans="1:4">
      <c r="A256">
        <v>255</v>
      </c>
      <c r="B256" t="s">
        <v>1098</v>
      </c>
      <c r="C256" t="s">
        <v>1110</v>
      </c>
      <c r="D256" t="s">
        <v>1111</v>
      </c>
    </row>
    <row r="257" spans="1:4">
      <c r="A257">
        <v>256</v>
      </c>
      <c r="B257" t="s">
        <v>619</v>
      </c>
      <c r="C257" t="s">
        <v>621</v>
      </c>
      <c r="D257" t="s">
        <v>622</v>
      </c>
    </row>
    <row r="258" spans="1:4">
      <c r="A258">
        <v>257</v>
      </c>
      <c r="B258" t="s">
        <v>619</v>
      </c>
      <c r="C258" t="s">
        <v>1112</v>
      </c>
      <c r="D258" t="s">
        <v>1113</v>
      </c>
    </row>
    <row r="259" spans="1:4">
      <c r="A259">
        <v>258</v>
      </c>
      <c r="B259" t="s">
        <v>619</v>
      </c>
      <c r="C259" t="s">
        <v>619</v>
      </c>
      <c r="D259" t="s">
        <v>620</v>
      </c>
    </row>
    <row r="260" spans="1:4">
      <c r="A260">
        <v>259</v>
      </c>
      <c r="B260" t="s">
        <v>619</v>
      </c>
      <c r="C260" t="s">
        <v>1114</v>
      </c>
      <c r="D260" t="s">
        <v>1115</v>
      </c>
    </row>
    <row r="261" spans="1:4">
      <c r="A261">
        <v>260</v>
      </c>
      <c r="B261" t="s">
        <v>619</v>
      </c>
      <c r="C261" t="s">
        <v>1116</v>
      </c>
      <c r="D261" t="s">
        <v>1117</v>
      </c>
    </row>
    <row r="262" spans="1:4">
      <c r="A262">
        <v>261</v>
      </c>
      <c r="B262" t="s">
        <v>619</v>
      </c>
      <c r="C262" t="s">
        <v>1118</v>
      </c>
      <c r="D262" t="s">
        <v>1119</v>
      </c>
    </row>
    <row r="263" spans="1:4">
      <c r="A263">
        <v>262</v>
      </c>
      <c r="B263" t="s">
        <v>619</v>
      </c>
      <c r="C263" t="s">
        <v>1120</v>
      </c>
      <c r="D263" t="s">
        <v>1121</v>
      </c>
    </row>
    <row r="264" spans="1:4">
      <c r="A264">
        <v>263</v>
      </c>
      <c r="B264" t="s">
        <v>1122</v>
      </c>
      <c r="C264" t="s">
        <v>1124</v>
      </c>
      <c r="D264" t="s">
        <v>1125</v>
      </c>
    </row>
    <row r="265" spans="1:4">
      <c r="A265">
        <v>264</v>
      </c>
      <c r="B265" t="s">
        <v>1122</v>
      </c>
      <c r="C265" t="s">
        <v>1126</v>
      </c>
      <c r="D265" t="s">
        <v>1127</v>
      </c>
    </row>
    <row r="266" spans="1:4">
      <c r="A266">
        <v>265</v>
      </c>
      <c r="B266" t="s">
        <v>1122</v>
      </c>
      <c r="C266" t="s">
        <v>1128</v>
      </c>
      <c r="D266" t="s">
        <v>1129</v>
      </c>
    </row>
    <row r="267" spans="1:4">
      <c r="A267">
        <v>266</v>
      </c>
      <c r="B267" t="s">
        <v>1122</v>
      </c>
      <c r="C267" t="s">
        <v>1130</v>
      </c>
      <c r="D267" t="s">
        <v>1131</v>
      </c>
    </row>
    <row r="268" spans="1:4">
      <c r="A268">
        <v>267</v>
      </c>
      <c r="B268" t="s">
        <v>1122</v>
      </c>
      <c r="C268" t="s">
        <v>1132</v>
      </c>
      <c r="D268" t="s">
        <v>1133</v>
      </c>
    </row>
    <row r="269" spans="1:4">
      <c r="A269">
        <v>268</v>
      </c>
      <c r="B269" t="s">
        <v>1122</v>
      </c>
      <c r="C269" t="s">
        <v>1122</v>
      </c>
      <c r="D269" t="s">
        <v>1123</v>
      </c>
    </row>
    <row r="270" spans="1:4">
      <c r="A270">
        <v>269</v>
      </c>
      <c r="B270" t="s">
        <v>1122</v>
      </c>
      <c r="C270" t="s">
        <v>1134</v>
      </c>
      <c r="D270" t="s">
        <v>1135</v>
      </c>
    </row>
    <row r="271" spans="1:4">
      <c r="A271">
        <v>270</v>
      </c>
      <c r="B271" t="s">
        <v>1122</v>
      </c>
      <c r="C271" t="s">
        <v>1136</v>
      </c>
      <c r="D271" t="s">
        <v>1137</v>
      </c>
    </row>
    <row r="272" spans="1:4">
      <c r="A272">
        <v>271</v>
      </c>
      <c r="B272" t="s">
        <v>1138</v>
      </c>
      <c r="C272" t="s">
        <v>1140</v>
      </c>
      <c r="D272" t="s">
        <v>1141</v>
      </c>
    </row>
    <row r="273" spans="1:4">
      <c r="A273">
        <v>272</v>
      </c>
      <c r="B273" t="s">
        <v>1138</v>
      </c>
      <c r="C273" t="s">
        <v>1138</v>
      </c>
      <c r="D273" t="s">
        <v>1139</v>
      </c>
    </row>
    <row r="274" spans="1:4">
      <c r="A274">
        <v>273</v>
      </c>
      <c r="B274" t="s">
        <v>1138</v>
      </c>
      <c r="C274" t="s">
        <v>1142</v>
      </c>
      <c r="D274" t="s">
        <v>1143</v>
      </c>
    </row>
    <row r="275" spans="1:4">
      <c r="A275">
        <v>274</v>
      </c>
      <c r="B275" t="s">
        <v>453</v>
      </c>
      <c r="C275" t="s">
        <v>453</v>
      </c>
      <c r="D275" t="s">
        <v>454</v>
      </c>
    </row>
    <row r="276" spans="1:4">
      <c r="A276">
        <v>275</v>
      </c>
      <c r="B276" t="s">
        <v>526</v>
      </c>
      <c r="C276" t="s">
        <v>541</v>
      </c>
      <c r="D276" t="s">
        <v>542</v>
      </c>
    </row>
    <row r="277" spans="1:4">
      <c r="A277">
        <v>276</v>
      </c>
      <c r="B277" t="s">
        <v>526</v>
      </c>
      <c r="C277" t="s">
        <v>1144</v>
      </c>
      <c r="D277" t="s">
        <v>1145</v>
      </c>
    </row>
    <row r="278" spans="1:4">
      <c r="A278">
        <v>277</v>
      </c>
      <c r="B278" t="s">
        <v>526</v>
      </c>
      <c r="C278" t="s">
        <v>1146</v>
      </c>
      <c r="D278" t="s">
        <v>1147</v>
      </c>
    </row>
    <row r="279" spans="1:4">
      <c r="A279">
        <v>278</v>
      </c>
      <c r="B279" t="s">
        <v>526</v>
      </c>
      <c r="C279" t="s">
        <v>528</v>
      </c>
      <c r="D279" t="s">
        <v>529</v>
      </c>
    </row>
    <row r="280" spans="1:4">
      <c r="A280">
        <v>279</v>
      </c>
      <c r="B280" t="s">
        <v>526</v>
      </c>
      <c r="C280" t="s">
        <v>1148</v>
      </c>
      <c r="D280" t="s">
        <v>1149</v>
      </c>
    </row>
    <row r="281" spans="1:4">
      <c r="A281">
        <v>280</v>
      </c>
      <c r="B281" t="s">
        <v>526</v>
      </c>
      <c r="C281" t="s">
        <v>1150</v>
      </c>
      <c r="D281" t="s">
        <v>1151</v>
      </c>
    </row>
    <row r="282" spans="1:4">
      <c r="A282">
        <v>281</v>
      </c>
      <c r="B282" t="s">
        <v>526</v>
      </c>
      <c r="C282" t="s">
        <v>1152</v>
      </c>
      <c r="D282" t="s">
        <v>1153</v>
      </c>
    </row>
    <row r="283" spans="1:4">
      <c r="A283">
        <v>282</v>
      </c>
      <c r="B283" t="s">
        <v>526</v>
      </c>
      <c r="C283" t="s">
        <v>820</v>
      </c>
      <c r="D283" t="s">
        <v>1154</v>
      </c>
    </row>
    <row r="284" spans="1:4">
      <c r="A284">
        <v>283</v>
      </c>
      <c r="B284" t="s">
        <v>526</v>
      </c>
      <c r="C284" t="s">
        <v>1155</v>
      </c>
      <c r="D284" t="s">
        <v>1156</v>
      </c>
    </row>
    <row r="285" spans="1:4">
      <c r="A285">
        <v>284</v>
      </c>
      <c r="B285" t="s">
        <v>526</v>
      </c>
      <c r="C285" t="s">
        <v>1157</v>
      </c>
      <c r="D285" t="s">
        <v>1158</v>
      </c>
    </row>
    <row r="286" spans="1:4">
      <c r="A286">
        <v>285</v>
      </c>
      <c r="B286" t="s">
        <v>526</v>
      </c>
      <c r="C286" t="s">
        <v>526</v>
      </c>
      <c r="D286" t="s">
        <v>527</v>
      </c>
    </row>
    <row r="287" spans="1:4">
      <c r="A287">
        <v>286</v>
      </c>
      <c r="B287" t="s">
        <v>526</v>
      </c>
      <c r="C287" t="s">
        <v>1159</v>
      </c>
      <c r="D287" t="s">
        <v>1160</v>
      </c>
    </row>
    <row r="288" spans="1:4">
      <c r="A288">
        <v>287</v>
      </c>
      <c r="B288" t="s">
        <v>526</v>
      </c>
      <c r="C288" t="s">
        <v>1161</v>
      </c>
      <c r="D288" t="s">
        <v>1162</v>
      </c>
    </row>
    <row r="289" spans="1:4">
      <c r="A289">
        <v>288</v>
      </c>
      <c r="B289" t="s">
        <v>526</v>
      </c>
      <c r="C289" t="s">
        <v>593</v>
      </c>
      <c r="D289" t="s">
        <v>594</v>
      </c>
    </row>
    <row r="290" spans="1:4">
      <c r="A290">
        <v>289</v>
      </c>
      <c r="B290" t="s">
        <v>1163</v>
      </c>
      <c r="C290" t="s">
        <v>1165</v>
      </c>
      <c r="D290" t="s">
        <v>1166</v>
      </c>
    </row>
    <row r="291" spans="1:4">
      <c r="A291">
        <v>290</v>
      </c>
      <c r="B291" t="s">
        <v>1163</v>
      </c>
      <c r="C291" t="s">
        <v>1167</v>
      </c>
      <c r="D291" t="s">
        <v>1168</v>
      </c>
    </row>
    <row r="292" spans="1:4">
      <c r="A292">
        <v>291</v>
      </c>
      <c r="B292" t="s">
        <v>1163</v>
      </c>
      <c r="C292" t="s">
        <v>1169</v>
      </c>
      <c r="D292" t="s">
        <v>1170</v>
      </c>
    </row>
    <row r="293" spans="1:4">
      <c r="A293">
        <v>292</v>
      </c>
      <c r="B293" t="s">
        <v>1163</v>
      </c>
      <c r="C293" t="s">
        <v>528</v>
      </c>
      <c r="D293" t="s">
        <v>1171</v>
      </c>
    </row>
    <row r="294" spans="1:4">
      <c r="A294">
        <v>293</v>
      </c>
      <c r="B294" t="s">
        <v>1163</v>
      </c>
      <c r="C294" t="s">
        <v>1172</v>
      </c>
      <c r="D294" t="s">
        <v>1173</v>
      </c>
    </row>
    <row r="295" spans="1:4">
      <c r="A295">
        <v>294</v>
      </c>
      <c r="B295" t="s">
        <v>1163</v>
      </c>
      <c r="C295" t="s">
        <v>1174</v>
      </c>
      <c r="D295" t="s">
        <v>1175</v>
      </c>
    </row>
    <row r="296" spans="1:4">
      <c r="A296">
        <v>295</v>
      </c>
      <c r="B296" t="s">
        <v>1163</v>
      </c>
      <c r="C296" t="s">
        <v>1176</v>
      </c>
      <c r="D296" t="s">
        <v>1177</v>
      </c>
    </row>
    <row r="297" spans="1:4">
      <c r="A297">
        <v>296</v>
      </c>
      <c r="B297" t="s">
        <v>1163</v>
      </c>
      <c r="C297" t="s">
        <v>1178</v>
      </c>
      <c r="D297" t="s">
        <v>1179</v>
      </c>
    </row>
    <row r="298" spans="1:4">
      <c r="A298">
        <v>297</v>
      </c>
      <c r="B298" t="s">
        <v>1163</v>
      </c>
      <c r="C298" t="s">
        <v>1180</v>
      </c>
      <c r="D298" t="s">
        <v>1181</v>
      </c>
    </row>
    <row r="299" spans="1:4">
      <c r="A299">
        <v>298</v>
      </c>
      <c r="B299" t="s">
        <v>1163</v>
      </c>
      <c r="C299" t="s">
        <v>1182</v>
      </c>
      <c r="D299" t="s">
        <v>1183</v>
      </c>
    </row>
    <row r="300" spans="1:4">
      <c r="A300">
        <v>299</v>
      </c>
      <c r="B300" t="s">
        <v>1163</v>
      </c>
      <c r="C300" t="s">
        <v>1184</v>
      </c>
      <c r="D300" t="s">
        <v>1185</v>
      </c>
    </row>
    <row r="301" spans="1:4">
      <c r="A301">
        <v>300</v>
      </c>
      <c r="B301" t="s">
        <v>1163</v>
      </c>
      <c r="C301" t="s">
        <v>1163</v>
      </c>
      <c r="D301" t="s">
        <v>1164</v>
      </c>
    </row>
    <row r="302" spans="1:4">
      <c r="A302">
        <v>301</v>
      </c>
      <c r="B302" t="s">
        <v>611</v>
      </c>
      <c r="C302" t="s">
        <v>1186</v>
      </c>
      <c r="D302" t="s">
        <v>1187</v>
      </c>
    </row>
    <row r="303" spans="1:4">
      <c r="A303">
        <v>302</v>
      </c>
      <c r="B303" t="s">
        <v>611</v>
      </c>
      <c r="C303" t="s">
        <v>1188</v>
      </c>
      <c r="D303" t="s">
        <v>1189</v>
      </c>
    </row>
    <row r="304" spans="1:4">
      <c r="A304">
        <v>303</v>
      </c>
      <c r="B304" t="s">
        <v>611</v>
      </c>
      <c r="C304" t="s">
        <v>1190</v>
      </c>
      <c r="D304" t="s">
        <v>1191</v>
      </c>
    </row>
    <row r="305" spans="1:4">
      <c r="A305">
        <v>304</v>
      </c>
      <c r="B305" t="s">
        <v>611</v>
      </c>
      <c r="C305" t="s">
        <v>613</v>
      </c>
      <c r="D305" t="s">
        <v>614</v>
      </c>
    </row>
    <row r="306" spans="1:4">
      <c r="A306">
        <v>305</v>
      </c>
      <c r="B306" t="s">
        <v>611</v>
      </c>
      <c r="C306" t="s">
        <v>611</v>
      </c>
      <c r="D306" t="s">
        <v>612</v>
      </c>
    </row>
    <row r="307" spans="1:4">
      <c r="A307">
        <v>306</v>
      </c>
      <c r="B307" t="s">
        <v>1192</v>
      </c>
      <c r="C307" t="s">
        <v>1194</v>
      </c>
      <c r="D307" t="s">
        <v>1195</v>
      </c>
    </row>
    <row r="308" spans="1:4">
      <c r="A308">
        <v>307</v>
      </c>
      <c r="B308" t="s">
        <v>1192</v>
      </c>
      <c r="C308" t="s">
        <v>1196</v>
      </c>
      <c r="D308" t="s">
        <v>1197</v>
      </c>
    </row>
    <row r="309" spans="1:4">
      <c r="A309">
        <v>308</v>
      </c>
      <c r="B309" t="s">
        <v>1192</v>
      </c>
      <c r="C309" t="s">
        <v>1198</v>
      </c>
      <c r="D309" t="s">
        <v>1199</v>
      </c>
    </row>
    <row r="310" spans="1:4">
      <c r="A310">
        <v>309</v>
      </c>
      <c r="B310" t="s">
        <v>1192</v>
      </c>
      <c r="C310" t="s">
        <v>1200</v>
      </c>
      <c r="D310" t="s">
        <v>1201</v>
      </c>
    </row>
    <row r="311" spans="1:4">
      <c r="A311">
        <v>310</v>
      </c>
      <c r="B311" t="s">
        <v>1192</v>
      </c>
      <c r="C311" t="s">
        <v>1202</v>
      </c>
      <c r="D311" t="s">
        <v>1203</v>
      </c>
    </row>
    <row r="312" spans="1:4">
      <c r="A312">
        <v>311</v>
      </c>
      <c r="B312" t="s">
        <v>1192</v>
      </c>
      <c r="C312" t="s">
        <v>1192</v>
      </c>
      <c r="D312" t="s">
        <v>1193</v>
      </c>
    </row>
    <row r="313" spans="1:4">
      <c r="A313">
        <v>312</v>
      </c>
      <c r="B313" t="s">
        <v>1204</v>
      </c>
      <c r="C313" t="s">
        <v>1206</v>
      </c>
      <c r="D313" t="s">
        <v>1207</v>
      </c>
    </row>
    <row r="314" spans="1:4">
      <c r="A314">
        <v>313</v>
      </c>
      <c r="B314" t="s">
        <v>1204</v>
      </c>
      <c r="C314" t="s">
        <v>1208</v>
      </c>
      <c r="D314" t="s">
        <v>1209</v>
      </c>
    </row>
    <row r="315" spans="1:4">
      <c r="A315">
        <v>314</v>
      </c>
      <c r="B315" t="s">
        <v>1204</v>
      </c>
      <c r="C315" t="s">
        <v>1210</v>
      </c>
      <c r="D315" t="s">
        <v>1211</v>
      </c>
    </row>
    <row r="316" spans="1:4">
      <c r="A316">
        <v>315</v>
      </c>
      <c r="B316" t="s">
        <v>1204</v>
      </c>
      <c r="C316" t="s">
        <v>1212</v>
      </c>
      <c r="D316" t="s">
        <v>1213</v>
      </c>
    </row>
    <row r="317" spans="1:4">
      <c r="A317">
        <v>316</v>
      </c>
      <c r="B317" t="s">
        <v>1204</v>
      </c>
      <c r="C317" t="s">
        <v>1214</v>
      </c>
      <c r="D317" t="s">
        <v>1215</v>
      </c>
    </row>
    <row r="318" spans="1:4">
      <c r="A318">
        <v>317</v>
      </c>
      <c r="B318" t="s">
        <v>1204</v>
      </c>
      <c r="C318" t="s">
        <v>1216</v>
      </c>
      <c r="D318" t="s">
        <v>1217</v>
      </c>
    </row>
    <row r="319" spans="1:4">
      <c r="A319">
        <v>318</v>
      </c>
      <c r="B319" t="s">
        <v>1204</v>
      </c>
      <c r="C319" t="s">
        <v>1218</v>
      </c>
      <c r="D319" t="s">
        <v>1219</v>
      </c>
    </row>
    <row r="320" spans="1:4">
      <c r="A320">
        <v>319</v>
      </c>
      <c r="B320" t="s">
        <v>1204</v>
      </c>
      <c r="C320" t="s">
        <v>1220</v>
      </c>
      <c r="D320" t="s">
        <v>1221</v>
      </c>
    </row>
    <row r="321" spans="1:4">
      <c r="A321">
        <v>320</v>
      </c>
      <c r="B321" t="s">
        <v>1204</v>
      </c>
      <c r="C321" t="s">
        <v>1222</v>
      </c>
      <c r="D321" t="s">
        <v>1223</v>
      </c>
    </row>
    <row r="322" spans="1:4">
      <c r="A322">
        <v>321</v>
      </c>
      <c r="B322" t="s">
        <v>1204</v>
      </c>
      <c r="C322" t="s">
        <v>1204</v>
      </c>
      <c r="D322" t="s">
        <v>1205</v>
      </c>
    </row>
    <row r="323" spans="1:4">
      <c r="A323">
        <v>322</v>
      </c>
      <c r="B323" t="s">
        <v>486</v>
      </c>
      <c r="C323" t="s">
        <v>1224</v>
      </c>
      <c r="D323" t="s">
        <v>1225</v>
      </c>
    </row>
    <row r="324" spans="1:4">
      <c r="A324">
        <v>323</v>
      </c>
      <c r="B324" t="s">
        <v>486</v>
      </c>
      <c r="C324" t="s">
        <v>1226</v>
      </c>
      <c r="D324" t="s">
        <v>1227</v>
      </c>
    </row>
    <row r="325" spans="1:4">
      <c r="A325">
        <v>324</v>
      </c>
      <c r="B325" t="s">
        <v>486</v>
      </c>
      <c r="C325" t="s">
        <v>1228</v>
      </c>
      <c r="D325" t="s">
        <v>1229</v>
      </c>
    </row>
    <row r="326" spans="1:4">
      <c r="A326">
        <v>325</v>
      </c>
      <c r="B326" t="s">
        <v>486</v>
      </c>
      <c r="C326" t="s">
        <v>488</v>
      </c>
      <c r="D326" t="s">
        <v>489</v>
      </c>
    </row>
    <row r="327" spans="1:4">
      <c r="A327">
        <v>326</v>
      </c>
      <c r="B327" t="s">
        <v>486</v>
      </c>
      <c r="C327" t="s">
        <v>1230</v>
      </c>
      <c r="D327" t="s">
        <v>1231</v>
      </c>
    </row>
    <row r="328" spans="1:4">
      <c r="A328">
        <v>327</v>
      </c>
      <c r="B328" t="s">
        <v>486</v>
      </c>
      <c r="C328" t="s">
        <v>1232</v>
      </c>
      <c r="D328" t="s">
        <v>1233</v>
      </c>
    </row>
    <row r="329" spans="1:4">
      <c r="A329">
        <v>328</v>
      </c>
      <c r="B329" t="s">
        <v>486</v>
      </c>
      <c r="C329" t="s">
        <v>1234</v>
      </c>
      <c r="D329" t="s">
        <v>1235</v>
      </c>
    </row>
    <row r="330" spans="1:4">
      <c r="A330">
        <v>329</v>
      </c>
      <c r="B330" t="s">
        <v>486</v>
      </c>
      <c r="C330" t="s">
        <v>1236</v>
      </c>
      <c r="D330" t="s">
        <v>1237</v>
      </c>
    </row>
    <row r="331" spans="1:4">
      <c r="A331">
        <v>330</v>
      </c>
      <c r="B331" t="s">
        <v>486</v>
      </c>
      <c r="C331" t="s">
        <v>1238</v>
      </c>
      <c r="D331" t="s">
        <v>1239</v>
      </c>
    </row>
    <row r="332" spans="1:4">
      <c r="A332">
        <v>331</v>
      </c>
      <c r="B332" t="s">
        <v>486</v>
      </c>
      <c r="C332" t="s">
        <v>1240</v>
      </c>
      <c r="D332" t="s">
        <v>1241</v>
      </c>
    </row>
    <row r="333" spans="1:4">
      <c r="A333">
        <v>332</v>
      </c>
      <c r="B333" t="s">
        <v>486</v>
      </c>
      <c r="C333" t="s">
        <v>1242</v>
      </c>
      <c r="D333" t="s">
        <v>1243</v>
      </c>
    </row>
    <row r="334" spans="1:4">
      <c r="A334">
        <v>333</v>
      </c>
      <c r="B334" t="s">
        <v>486</v>
      </c>
      <c r="C334" t="s">
        <v>1244</v>
      </c>
      <c r="D334" t="s">
        <v>1245</v>
      </c>
    </row>
    <row r="335" spans="1:4">
      <c r="A335">
        <v>334</v>
      </c>
      <c r="B335" t="s">
        <v>486</v>
      </c>
      <c r="C335" t="s">
        <v>486</v>
      </c>
      <c r="D335" t="s">
        <v>487</v>
      </c>
    </row>
    <row r="336" spans="1:4">
      <c r="A336">
        <v>335</v>
      </c>
      <c r="B336" t="s">
        <v>486</v>
      </c>
      <c r="C336" t="s">
        <v>1246</v>
      </c>
      <c r="D336" t="s">
        <v>1247</v>
      </c>
    </row>
    <row r="337" spans="1:4">
      <c r="A337">
        <v>336</v>
      </c>
      <c r="B337" t="s">
        <v>486</v>
      </c>
      <c r="C337" t="s">
        <v>1248</v>
      </c>
      <c r="D337" t="s">
        <v>1249</v>
      </c>
    </row>
    <row r="338" spans="1:4">
      <c r="A338">
        <v>337</v>
      </c>
      <c r="B338" t="s">
        <v>1250</v>
      </c>
      <c r="C338" t="s">
        <v>1252</v>
      </c>
      <c r="D338" t="s">
        <v>1253</v>
      </c>
    </row>
    <row r="339" spans="1:4">
      <c r="A339">
        <v>338</v>
      </c>
      <c r="B339" t="s">
        <v>1250</v>
      </c>
      <c r="C339" t="s">
        <v>1254</v>
      </c>
      <c r="D339" t="s">
        <v>1255</v>
      </c>
    </row>
    <row r="340" spans="1:4">
      <c r="A340">
        <v>339</v>
      </c>
      <c r="B340" t="s">
        <v>1250</v>
      </c>
      <c r="C340" t="s">
        <v>1256</v>
      </c>
      <c r="D340" t="s">
        <v>1257</v>
      </c>
    </row>
    <row r="341" spans="1:4">
      <c r="A341">
        <v>340</v>
      </c>
      <c r="B341" t="s">
        <v>1250</v>
      </c>
      <c r="C341" t="s">
        <v>1258</v>
      </c>
      <c r="D341" t="s">
        <v>1259</v>
      </c>
    </row>
    <row r="342" spans="1:4">
      <c r="A342">
        <v>341</v>
      </c>
      <c r="B342" t="s">
        <v>1250</v>
      </c>
      <c r="C342" t="s">
        <v>723</v>
      </c>
      <c r="D342" t="s">
        <v>1260</v>
      </c>
    </row>
    <row r="343" spans="1:4">
      <c r="A343">
        <v>342</v>
      </c>
      <c r="B343" t="s">
        <v>1250</v>
      </c>
      <c r="C343" t="s">
        <v>1261</v>
      </c>
      <c r="D343" t="s">
        <v>1262</v>
      </c>
    </row>
    <row r="344" spans="1:4">
      <c r="A344">
        <v>343</v>
      </c>
      <c r="B344" t="s">
        <v>1250</v>
      </c>
      <c r="C344" t="s">
        <v>1263</v>
      </c>
      <c r="D344" t="s">
        <v>1264</v>
      </c>
    </row>
    <row r="345" spans="1:4">
      <c r="A345">
        <v>344</v>
      </c>
      <c r="B345" t="s">
        <v>1250</v>
      </c>
      <c r="C345" t="s">
        <v>1250</v>
      </c>
      <c r="D345" t="s">
        <v>1251</v>
      </c>
    </row>
    <row r="346" spans="1:4">
      <c r="A346">
        <v>345</v>
      </c>
      <c r="B346" t="s">
        <v>1265</v>
      </c>
      <c r="C346" t="s">
        <v>1267</v>
      </c>
      <c r="D346" t="s">
        <v>1268</v>
      </c>
    </row>
    <row r="347" spans="1:4">
      <c r="A347">
        <v>346</v>
      </c>
      <c r="B347" t="s">
        <v>1265</v>
      </c>
      <c r="C347" t="s">
        <v>1269</v>
      </c>
      <c r="D347" t="s">
        <v>1270</v>
      </c>
    </row>
    <row r="348" spans="1:4">
      <c r="A348">
        <v>347</v>
      </c>
      <c r="B348" t="s">
        <v>1265</v>
      </c>
      <c r="C348" t="s">
        <v>1271</v>
      </c>
      <c r="D348" t="s">
        <v>1272</v>
      </c>
    </row>
    <row r="349" spans="1:4">
      <c r="A349">
        <v>348</v>
      </c>
      <c r="B349" t="s">
        <v>1265</v>
      </c>
      <c r="C349" t="s">
        <v>1273</v>
      </c>
      <c r="D349" t="s">
        <v>1274</v>
      </c>
    </row>
    <row r="350" spans="1:4">
      <c r="A350">
        <v>349</v>
      </c>
      <c r="B350" t="s">
        <v>1265</v>
      </c>
      <c r="C350" t="s">
        <v>1275</v>
      </c>
      <c r="D350" t="s">
        <v>1276</v>
      </c>
    </row>
    <row r="351" spans="1:4">
      <c r="A351">
        <v>350</v>
      </c>
      <c r="B351" t="s">
        <v>1265</v>
      </c>
      <c r="C351" t="s">
        <v>1265</v>
      </c>
      <c r="D351" t="s">
        <v>1266</v>
      </c>
    </row>
    <row r="352" spans="1:4">
      <c r="A352">
        <v>351</v>
      </c>
      <c r="B352" t="s">
        <v>1277</v>
      </c>
      <c r="C352" t="s">
        <v>1279</v>
      </c>
      <c r="D352" t="s">
        <v>1280</v>
      </c>
    </row>
    <row r="353" spans="1:4">
      <c r="A353">
        <v>352</v>
      </c>
      <c r="B353" t="s">
        <v>1277</v>
      </c>
      <c r="C353" t="s">
        <v>1281</v>
      </c>
      <c r="D353" t="s">
        <v>1282</v>
      </c>
    </row>
    <row r="354" spans="1:4">
      <c r="A354">
        <v>353</v>
      </c>
      <c r="B354" t="s">
        <v>1277</v>
      </c>
      <c r="C354" t="s">
        <v>1283</v>
      </c>
      <c r="D354" t="s">
        <v>1284</v>
      </c>
    </row>
    <row r="355" spans="1:4">
      <c r="A355">
        <v>354</v>
      </c>
      <c r="B355" t="s">
        <v>1277</v>
      </c>
      <c r="C355" t="s">
        <v>1285</v>
      </c>
      <c r="D355" t="s">
        <v>1286</v>
      </c>
    </row>
    <row r="356" spans="1:4">
      <c r="A356">
        <v>355</v>
      </c>
      <c r="B356" t="s">
        <v>1277</v>
      </c>
      <c r="C356" t="s">
        <v>1287</v>
      </c>
      <c r="D356" t="s">
        <v>1288</v>
      </c>
    </row>
    <row r="357" spans="1:4">
      <c r="A357">
        <v>356</v>
      </c>
      <c r="B357" t="s">
        <v>1277</v>
      </c>
      <c r="C357" t="s">
        <v>1289</v>
      </c>
      <c r="D357" t="s">
        <v>1290</v>
      </c>
    </row>
    <row r="358" spans="1:4">
      <c r="A358">
        <v>357</v>
      </c>
      <c r="B358" t="s">
        <v>1277</v>
      </c>
      <c r="C358" t="s">
        <v>1291</v>
      </c>
      <c r="D358" t="s">
        <v>1292</v>
      </c>
    </row>
    <row r="359" spans="1:4">
      <c r="A359">
        <v>358</v>
      </c>
      <c r="B359" t="s">
        <v>1277</v>
      </c>
      <c r="C359" t="s">
        <v>1293</v>
      </c>
      <c r="D359" t="s">
        <v>1294</v>
      </c>
    </row>
    <row r="360" spans="1:4">
      <c r="A360">
        <v>359</v>
      </c>
      <c r="B360" t="s">
        <v>1277</v>
      </c>
      <c r="C360" t="s">
        <v>1295</v>
      </c>
      <c r="D360" t="s">
        <v>1296</v>
      </c>
    </row>
    <row r="361" spans="1:4">
      <c r="A361">
        <v>360</v>
      </c>
      <c r="B361" t="s">
        <v>1277</v>
      </c>
      <c r="C361" t="s">
        <v>1277</v>
      </c>
      <c r="D361" t="s">
        <v>1278</v>
      </c>
    </row>
    <row r="362" spans="1:4">
      <c r="A362">
        <v>361</v>
      </c>
      <c r="B362" t="s">
        <v>1297</v>
      </c>
      <c r="C362" t="s">
        <v>1299</v>
      </c>
      <c r="D362" t="s">
        <v>1300</v>
      </c>
    </row>
    <row r="363" spans="1:4">
      <c r="A363">
        <v>362</v>
      </c>
      <c r="B363" t="s">
        <v>1297</v>
      </c>
      <c r="C363" t="s">
        <v>1301</v>
      </c>
      <c r="D363" t="s">
        <v>1302</v>
      </c>
    </row>
    <row r="364" spans="1:4">
      <c r="A364">
        <v>363</v>
      </c>
      <c r="B364" t="s">
        <v>1297</v>
      </c>
      <c r="C364" t="s">
        <v>1303</v>
      </c>
      <c r="D364" t="s">
        <v>1304</v>
      </c>
    </row>
    <row r="365" spans="1:4">
      <c r="A365">
        <v>364</v>
      </c>
      <c r="B365" t="s">
        <v>1297</v>
      </c>
      <c r="C365" t="s">
        <v>1305</v>
      </c>
      <c r="D365" t="s">
        <v>1306</v>
      </c>
    </row>
    <row r="366" spans="1:4">
      <c r="A366">
        <v>365</v>
      </c>
      <c r="B366" t="s">
        <v>1297</v>
      </c>
      <c r="C366" t="s">
        <v>1307</v>
      </c>
      <c r="D366" t="s">
        <v>1308</v>
      </c>
    </row>
    <row r="367" spans="1:4">
      <c r="A367">
        <v>366</v>
      </c>
      <c r="B367" t="s">
        <v>1297</v>
      </c>
      <c r="C367" t="s">
        <v>1309</v>
      </c>
      <c r="D367" t="s">
        <v>1310</v>
      </c>
    </row>
    <row r="368" spans="1:4">
      <c r="A368">
        <v>367</v>
      </c>
      <c r="B368" t="s">
        <v>1297</v>
      </c>
      <c r="C368" t="s">
        <v>1311</v>
      </c>
      <c r="D368" t="s">
        <v>1312</v>
      </c>
    </row>
    <row r="369" spans="1:4">
      <c r="A369">
        <v>368</v>
      </c>
      <c r="B369" t="s">
        <v>1297</v>
      </c>
      <c r="C369" t="s">
        <v>1313</v>
      </c>
      <c r="D369" t="s">
        <v>1314</v>
      </c>
    </row>
    <row r="370" spans="1:4">
      <c r="A370">
        <v>369</v>
      </c>
      <c r="B370" t="s">
        <v>1297</v>
      </c>
      <c r="C370" t="s">
        <v>1315</v>
      </c>
      <c r="D370" t="s">
        <v>1316</v>
      </c>
    </row>
    <row r="371" spans="1:4">
      <c r="A371">
        <v>370</v>
      </c>
      <c r="B371" t="s">
        <v>1297</v>
      </c>
      <c r="C371" t="s">
        <v>1317</v>
      </c>
      <c r="D371" t="s">
        <v>1318</v>
      </c>
    </row>
    <row r="372" spans="1:4">
      <c r="A372">
        <v>371</v>
      </c>
      <c r="B372" t="s">
        <v>1297</v>
      </c>
      <c r="C372" t="s">
        <v>1297</v>
      </c>
      <c r="D372" t="s">
        <v>1298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51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4">
        <v>41652.457199074073</v>
      </c>
      <c r="B3" s="15" t="s">
        <v>424</v>
      </c>
      <c r="C3" s="15" t="s">
        <v>425</v>
      </c>
    </row>
    <row r="4" spans="1:4">
      <c r="A4" s="234">
        <v>41652.457199074073</v>
      </c>
      <c r="B4" s="15" t="s">
        <v>426</v>
      </c>
      <c r="C4" s="15" t="s">
        <v>425</v>
      </c>
    </row>
    <row r="5" spans="1:4" ht="33.75">
      <c r="A5" s="234">
        <v>41652.457199074073</v>
      </c>
      <c r="B5" s="15" t="s">
        <v>427</v>
      </c>
      <c r="C5" s="15" t="s">
        <v>425</v>
      </c>
    </row>
    <row r="6" spans="1:4">
      <c r="A6" s="234">
        <v>41652.457199074073</v>
      </c>
      <c r="B6" s="15" t="s">
        <v>428</v>
      </c>
      <c r="C6" s="15" t="s">
        <v>425</v>
      </c>
    </row>
    <row r="7" spans="1:4">
      <c r="A7" s="234">
        <v>41652.457256944443</v>
      </c>
      <c r="B7" s="15" t="s">
        <v>429</v>
      </c>
      <c r="C7" s="15" t="s">
        <v>425</v>
      </c>
    </row>
    <row r="8" spans="1:4" ht="45">
      <c r="A8" s="234">
        <v>41652.457280092596</v>
      </c>
      <c r="B8" s="15" t="s">
        <v>430</v>
      </c>
      <c r="C8" s="15" t="s">
        <v>425</v>
      </c>
    </row>
    <row r="9" spans="1:4" ht="33.75">
      <c r="A9" s="234">
        <v>41652.457407407404</v>
      </c>
      <c r="B9" s="15" t="s">
        <v>431</v>
      </c>
      <c r="C9" s="15" t="s">
        <v>425</v>
      </c>
    </row>
    <row r="10" spans="1:4">
      <c r="A10" s="234">
        <v>41652.457407407404</v>
      </c>
      <c r="B10" s="15" t="s">
        <v>432</v>
      </c>
      <c r="C10" s="15" t="s">
        <v>425</v>
      </c>
    </row>
    <row r="11" spans="1:4" ht="33.75">
      <c r="A11" s="234">
        <v>41652.457569444443</v>
      </c>
      <c r="B11" s="15" t="s">
        <v>433</v>
      </c>
      <c r="C11" s="15" t="s">
        <v>425</v>
      </c>
    </row>
    <row r="12" spans="1:4">
      <c r="A12" s="234">
        <v>41652.458252314813</v>
      </c>
      <c r="B12" s="15" t="s">
        <v>424</v>
      </c>
      <c r="C12" s="15" t="s">
        <v>425</v>
      </c>
    </row>
    <row r="13" spans="1:4">
      <c r="A13" s="234">
        <v>41652.458252314813</v>
      </c>
      <c r="B13" s="15" t="s">
        <v>434</v>
      </c>
      <c r="C13" s="15" t="s">
        <v>425</v>
      </c>
    </row>
    <row r="14" spans="1:4">
      <c r="A14" s="234">
        <v>41652.458344907405</v>
      </c>
      <c r="B14" s="15" t="s">
        <v>424</v>
      </c>
      <c r="C14" s="15" t="s">
        <v>425</v>
      </c>
    </row>
    <row r="15" spans="1:4">
      <c r="A15" s="234">
        <v>41652.458368055559</v>
      </c>
      <c r="B15" s="15" t="s">
        <v>434</v>
      </c>
      <c r="C15" s="15" t="s">
        <v>425</v>
      </c>
    </row>
    <row r="16" spans="1:4">
      <c r="A16" s="234">
        <v>41652.464282407411</v>
      </c>
      <c r="B16" s="15" t="s">
        <v>424</v>
      </c>
      <c r="C16" s="15" t="s">
        <v>425</v>
      </c>
    </row>
    <row r="17" spans="1:3">
      <c r="A17" s="234">
        <v>41652.464282407411</v>
      </c>
      <c r="B17" s="15" t="s">
        <v>434</v>
      </c>
      <c r="C17" s="15" t="s">
        <v>425</v>
      </c>
    </row>
    <row r="18" spans="1:3">
      <c r="A18" s="234">
        <v>41827.592800925922</v>
      </c>
      <c r="B18" s="15" t="s">
        <v>424</v>
      </c>
      <c r="C18" s="15" t="s">
        <v>425</v>
      </c>
    </row>
    <row r="19" spans="1:3">
      <c r="A19" s="234">
        <v>41827.592800925922</v>
      </c>
      <c r="B19" s="15" t="s">
        <v>435</v>
      </c>
      <c r="C19" s="15" t="s">
        <v>425</v>
      </c>
    </row>
    <row r="20" spans="1:3" ht="90">
      <c r="A20" s="234">
        <v>41827.592812499999</v>
      </c>
      <c r="B20" s="15" t="s">
        <v>436</v>
      </c>
      <c r="C20" s="15" t="s">
        <v>425</v>
      </c>
    </row>
    <row r="21" spans="1:3">
      <c r="A21" s="234">
        <v>41827.592812499999</v>
      </c>
      <c r="B21" s="15" t="s">
        <v>437</v>
      </c>
      <c r="C21" s="15" t="s">
        <v>425</v>
      </c>
    </row>
    <row r="22" spans="1:3">
      <c r="A22" s="234">
        <v>41827.592847222222</v>
      </c>
      <c r="B22" s="15" t="s">
        <v>429</v>
      </c>
      <c r="C22" s="15" t="s">
        <v>425</v>
      </c>
    </row>
    <row r="23" spans="1:3" ht="22.5">
      <c r="A23" s="234">
        <v>41827.592905092592</v>
      </c>
      <c r="B23" s="15" t="s">
        <v>438</v>
      </c>
      <c r="C23" s="15" t="s">
        <v>425</v>
      </c>
    </row>
    <row r="24" spans="1:3" ht="22.5">
      <c r="A24" s="234">
        <v>41827.593101851853</v>
      </c>
      <c r="B24" s="15" t="s">
        <v>439</v>
      </c>
      <c r="C24" s="15" t="s">
        <v>425</v>
      </c>
    </row>
    <row r="25" spans="1:3">
      <c r="A25" s="234">
        <v>41827.593113425923</v>
      </c>
      <c r="B25" s="15" t="s">
        <v>432</v>
      </c>
      <c r="C25" s="15" t="s">
        <v>425</v>
      </c>
    </row>
    <row r="26" spans="1:3" ht="22.5">
      <c r="A26" s="234">
        <v>41827.593310185184</v>
      </c>
      <c r="B26" s="15" t="s">
        <v>440</v>
      </c>
      <c r="C26" s="15" t="s">
        <v>425</v>
      </c>
    </row>
    <row r="27" spans="1:3" ht="22.5">
      <c r="A27" s="234">
        <v>41827.593553240738</v>
      </c>
      <c r="B27" s="15" t="s">
        <v>442</v>
      </c>
      <c r="C27" s="15" t="s">
        <v>425</v>
      </c>
    </row>
    <row r="28" spans="1:3">
      <c r="A28" s="234">
        <v>41828.431284722225</v>
      </c>
      <c r="B28" s="15" t="s">
        <v>424</v>
      </c>
      <c r="C28" s="15" t="s">
        <v>425</v>
      </c>
    </row>
    <row r="29" spans="1:3">
      <c r="A29" s="234">
        <v>41828.431296296294</v>
      </c>
      <c r="B29" s="15" t="s">
        <v>1329</v>
      </c>
      <c r="C29" s="15" t="s">
        <v>425</v>
      </c>
    </row>
    <row r="30" spans="1:3">
      <c r="A30" s="234">
        <v>41828.436145833337</v>
      </c>
      <c r="B30" s="15" t="s">
        <v>424</v>
      </c>
      <c r="C30" s="15" t="s">
        <v>425</v>
      </c>
    </row>
    <row r="31" spans="1:3">
      <c r="A31" s="234">
        <v>41828.436145833337</v>
      </c>
      <c r="B31" s="15" t="s">
        <v>1329</v>
      </c>
      <c r="C31" s="15" t="s">
        <v>425</v>
      </c>
    </row>
    <row r="32" spans="1:3">
      <c r="A32" s="234">
        <v>41934.372418981482</v>
      </c>
      <c r="B32" s="15" t="s">
        <v>424</v>
      </c>
      <c r="C32" s="15" t="s">
        <v>425</v>
      </c>
    </row>
    <row r="33" spans="1:3">
      <c r="A33" s="234">
        <v>41934.372430555559</v>
      </c>
      <c r="B33" s="15" t="s">
        <v>1329</v>
      </c>
      <c r="C33" s="15" t="s">
        <v>425</v>
      </c>
    </row>
    <row r="34" spans="1:3">
      <c r="A34" s="234">
        <v>42034.422511574077</v>
      </c>
      <c r="B34" s="15" t="s">
        <v>424</v>
      </c>
      <c r="C34" s="15" t="s">
        <v>425</v>
      </c>
    </row>
    <row r="35" spans="1:3">
      <c r="A35" s="234">
        <v>42034.422523148147</v>
      </c>
      <c r="B35" s="15" t="s">
        <v>1329</v>
      </c>
      <c r="C35" s="15" t="s">
        <v>425</v>
      </c>
    </row>
    <row r="36" spans="1:3">
      <c r="A36" s="234">
        <v>42114.432812500003</v>
      </c>
      <c r="B36" s="15" t="s">
        <v>424</v>
      </c>
      <c r="C36" s="15" t="s">
        <v>425</v>
      </c>
    </row>
    <row r="37" spans="1:3">
      <c r="A37" s="234">
        <v>42114.432824074072</v>
      </c>
      <c r="B37" s="15" t="s">
        <v>1329</v>
      </c>
      <c r="C37" s="15" t="s">
        <v>425</v>
      </c>
    </row>
    <row r="38" spans="1:3">
      <c r="A38" s="234">
        <v>42114.432928240742</v>
      </c>
      <c r="B38" s="15" t="s">
        <v>424</v>
      </c>
      <c r="C38" s="15" t="s">
        <v>425</v>
      </c>
    </row>
    <row r="39" spans="1:3">
      <c r="A39" s="234">
        <v>42114.432986111111</v>
      </c>
      <c r="B39" s="15" t="s">
        <v>1329</v>
      </c>
      <c r="C39" s="15" t="s">
        <v>425</v>
      </c>
    </row>
    <row r="40" spans="1:3">
      <c r="A40" s="234">
        <v>42191.486111111109</v>
      </c>
      <c r="B40" s="15" t="s">
        <v>424</v>
      </c>
      <c r="C40" s="15" t="s">
        <v>425</v>
      </c>
    </row>
    <row r="41" spans="1:3">
      <c r="A41" s="234">
        <v>42191.486111111109</v>
      </c>
      <c r="B41" s="15" t="s">
        <v>1329</v>
      </c>
      <c r="C41" s="15" t="s">
        <v>425</v>
      </c>
    </row>
    <row r="42" spans="1:3">
      <c r="A42" s="234">
        <v>42303.565300925926</v>
      </c>
      <c r="B42" s="15" t="s">
        <v>424</v>
      </c>
      <c r="C42" s="15" t="s">
        <v>425</v>
      </c>
    </row>
    <row r="43" spans="1:3">
      <c r="A43" s="234">
        <v>42303.565312500003</v>
      </c>
      <c r="B43" s="15" t="s">
        <v>1329</v>
      </c>
      <c r="C43" s="15" t="s">
        <v>425</v>
      </c>
    </row>
    <row r="44" spans="1:3">
      <c r="A44" s="234">
        <v>42415.433229166665</v>
      </c>
      <c r="B44" s="15" t="s">
        <v>424</v>
      </c>
      <c r="C44" s="15" t="s">
        <v>425</v>
      </c>
    </row>
    <row r="45" spans="1:3">
      <c r="A45" s="234">
        <v>42415.433240740742</v>
      </c>
      <c r="B45" s="15" t="s">
        <v>1329</v>
      </c>
      <c r="C45" s="15" t="s">
        <v>425</v>
      </c>
    </row>
    <row r="46" spans="1:3">
      <c r="A46" s="234">
        <v>42415.616574074076</v>
      </c>
      <c r="B46" s="15" t="s">
        <v>424</v>
      </c>
      <c r="C46" s="15" t="s">
        <v>425</v>
      </c>
    </row>
    <row r="47" spans="1:3">
      <c r="A47" s="234">
        <v>42415.616597222222</v>
      </c>
      <c r="B47" s="15" t="s">
        <v>1329</v>
      </c>
      <c r="C47" s="15" t="s">
        <v>425</v>
      </c>
    </row>
    <row r="48" spans="1:3">
      <c r="A48" s="234">
        <v>43011.577638888892</v>
      </c>
      <c r="B48" s="15" t="s">
        <v>424</v>
      </c>
      <c r="C48" s="15" t="s">
        <v>425</v>
      </c>
    </row>
    <row r="49" spans="1:3">
      <c r="A49" s="234">
        <v>43011.577638888892</v>
      </c>
      <c r="B49" s="15" t="s">
        <v>1405</v>
      </c>
      <c r="C49" s="15" t="s">
        <v>425</v>
      </c>
    </row>
    <row r="50" spans="1:3">
      <c r="A50" s="234">
        <v>43011.608958333331</v>
      </c>
      <c r="B50" s="15" t="s">
        <v>424</v>
      </c>
      <c r="C50" s="15" t="s">
        <v>425</v>
      </c>
    </row>
    <row r="51" spans="1:3">
      <c r="A51" s="234">
        <v>43011.608958333331</v>
      </c>
      <c r="B51" s="15" t="s">
        <v>1405</v>
      </c>
      <c r="C51" s="15" t="s">
        <v>425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FFFF00"/>
    <pageSetUpPr fitToPage="1"/>
  </sheetPr>
  <dimension ref="A1:J49"/>
  <sheetViews>
    <sheetView showGridLines="0" tabSelected="1" topLeftCell="D26" zoomScaleNormal="100" workbookViewId="0">
      <selection activeCell="F56" sqref="F56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26553613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str">
        <f>version</f>
        <v>Версия 6.1.2</v>
      </c>
    </row>
    <row r="5" spans="1:9" ht="43.5" customHeight="1">
      <c r="D5" s="34"/>
      <c r="E5" s="270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F5" s="270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76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196</v>
      </c>
      <c r="F9" s="119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270</v>
      </c>
      <c r="F11" s="222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tr">
        <f>"Тариф установлен дифференцированно по системам "&amp;TSphere_full&amp;"?"</f>
        <v>Тариф установлен дифференцированно по системам горячего водоснабжения?</v>
      </c>
      <c r="F13" s="222" t="s">
        <v>34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hidden="1" customHeight="1">
      <c r="A15" s="38"/>
      <c r="D15" s="39"/>
      <c r="E15" s="97" t="s">
        <v>271</v>
      </c>
      <c r="F15" s="225"/>
      <c r="G15" s="41"/>
    </row>
    <row r="16" spans="1:9" ht="22.5" hidden="1" customHeight="1">
      <c r="A16" s="38"/>
      <c r="D16" s="39"/>
      <c r="E16" s="97" t="s">
        <v>272</v>
      </c>
      <c r="F16" s="116"/>
      <c r="G16" s="41"/>
    </row>
    <row r="17" spans="1:10" ht="3.75" customHeight="1">
      <c r="A17" s="38"/>
      <c r="D17" s="39"/>
      <c r="E17" s="36"/>
      <c r="F17" s="40"/>
      <c r="G17" s="41"/>
    </row>
    <row r="18" spans="1:10" ht="22.5">
      <c r="A18" s="38"/>
      <c r="D18" s="39"/>
      <c r="E18" s="63" t="s">
        <v>419</v>
      </c>
      <c r="F18" s="128" t="s">
        <v>255</v>
      </c>
      <c r="G18" s="41"/>
    </row>
    <row r="19" spans="1:10">
      <c r="A19" s="38"/>
      <c r="D19" s="39"/>
      <c r="E19" s="36"/>
      <c r="F19" s="40"/>
      <c r="G19" s="41"/>
    </row>
    <row r="20" spans="1:10" ht="20.100000000000001" customHeight="1">
      <c r="A20" s="38"/>
      <c r="D20" s="39"/>
      <c r="E20" s="36"/>
      <c r="F20" s="64" t="s">
        <v>246</v>
      </c>
      <c r="G20" s="41"/>
    </row>
    <row r="21" spans="1:10" ht="19.5">
      <c r="D21" s="34"/>
      <c r="E21" s="63" t="s">
        <v>214</v>
      </c>
      <c r="F21" s="128" t="s">
        <v>212</v>
      </c>
      <c r="G21" s="41"/>
    </row>
    <row r="22" spans="1:10" ht="19.5">
      <c r="D22" s="34"/>
      <c r="E22" s="97" t="s">
        <v>215</v>
      </c>
      <c r="F22" s="128">
        <v>2015</v>
      </c>
      <c r="G22" s="29"/>
    </row>
    <row r="23" spans="1:10">
      <c r="A23" s="38"/>
      <c r="D23" s="39"/>
      <c r="E23" s="36"/>
      <c r="F23" s="40"/>
      <c r="G23" s="41"/>
    </row>
    <row r="24" spans="1:10" ht="33.75">
      <c r="D24" s="34"/>
      <c r="E24" s="63" t="s">
        <v>124</v>
      </c>
      <c r="F24" s="222" t="s">
        <v>34</v>
      </c>
      <c r="G24" s="29"/>
    </row>
    <row r="25" spans="1:10" ht="30" customHeight="1">
      <c r="C25" s="43"/>
      <c r="D25" s="39"/>
      <c r="E25" s="45"/>
      <c r="F25" s="40"/>
      <c r="G25" s="42"/>
    </row>
    <row r="26" spans="1:10" ht="19.5">
      <c r="C26" s="43"/>
      <c r="D26" s="44"/>
      <c r="E26" s="45" t="s">
        <v>28</v>
      </c>
      <c r="F26" s="54" t="s">
        <v>1348</v>
      </c>
      <c r="G26" s="42"/>
      <c r="J26" s="52"/>
    </row>
    <row r="27" spans="1:10" ht="19.5">
      <c r="C27" s="43"/>
      <c r="D27" s="44"/>
      <c r="E27" s="98" t="s">
        <v>168</v>
      </c>
      <c r="F27" s="116"/>
      <c r="G27" s="42"/>
      <c r="J27" s="52"/>
    </row>
    <row r="28" spans="1:10" ht="19.5">
      <c r="C28" s="43"/>
      <c r="D28" s="44"/>
      <c r="E28" s="45" t="s">
        <v>10</v>
      </c>
      <c r="F28" s="54" t="s">
        <v>580</v>
      </c>
      <c r="G28" s="42"/>
      <c r="J28" s="52"/>
    </row>
    <row r="29" spans="1:10" ht="19.5">
      <c r="C29" s="43"/>
      <c r="D29" s="44"/>
      <c r="E29" s="45" t="s">
        <v>11</v>
      </c>
      <c r="F29" s="54" t="s">
        <v>448</v>
      </c>
      <c r="G29" s="42"/>
      <c r="H29" s="46"/>
      <c r="J29" s="52"/>
    </row>
    <row r="30" spans="1:10" ht="3.75" customHeight="1">
      <c r="A30" s="38"/>
      <c r="D30" s="39"/>
      <c r="E30" s="36"/>
      <c r="F30" s="40"/>
      <c r="G30" s="41"/>
    </row>
    <row r="31" spans="1:10" ht="19.5">
      <c r="D31" s="34"/>
      <c r="E31" s="51" t="s">
        <v>30</v>
      </c>
      <c r="F31" s="54" t="s">
        <v>449</v>
      </c>
      <c r="G31" s="29"/>
    </row>
    <row r="32" spans="1:10" ht="3.75" customHeight="1">
      <c r="A32" s="38"/>
      <c r="D32" s="39"/>
      <c r="E32" s="36"/>
      <c r="F32" s="40"/>
      <c r="G32" s="41"/>
    </row>
    <row r="33" spans="1:7" ht="20.100000000000001" customHeight="1">
      <c r="A33" s="48"/>
      <c r="D33" s="29"/>
      <c r="F33" s="64" t="s">
        <v>31</v>
      </c>
      <c r="G33" s="41"/>
    </row>
    <row r="34" spans="1:7" ht="19.5">
      <c r="A34" s="48"/>
      <c r="B34" s="49"/>
      <c r="D34" s="50"/>
      <c r="E34" s="47" t="s">
        <v>26</v>
      </c>
      <c r="F34" s="238" t="s">
        <v>1319</v>
      </c>
      <c r="G34" s="41"/>
    </row>
    <row r="35" spans="1:7" ht="19.5">
      <c r="A35" s="48"/>
      <c r="B35" s="49"/>
      <c r="D35" s="50"/>
      <c r="E35" s="47" t="s">
        <v>27</v>
      </c>
      <c r="F35" s="238" t="s">
        <v>1319</v>
      </c>
      <c r="G35" s="41"/>
    </row>
    <row r="36" spans="1:7" ht="13.5" customHeight="1">
      <c r="D36" s="34"/>
      <c r="E36" s="36"/>
      <c r="F36" s="62"/>
      <c r="G36" s="29"/>
    </row>
    <row r="37" spans="1:7" ht="20.100000000000001" customHeight="1">
      <c r="A37" s="48"/>
      <c r="D37" s="29"/>
      <c r="F37" s="64" t="s">
        <v>126</v>
      </c>
      <c r="G37" s="41"/>
    </row>
    <row r="38" spans="1:7" ht="19.5">
      <c r="A38" s="48"/>
      <c r="B38" s="49"/>
      <c r="D38" s="50"/>
      <c r="E38" s="65" t="s">
        <v>40</v>
      </c>
      <c r="F38" s="238" t="s">
        <v>1320</v>
      </c>
      <c r="G38" s="41"/>
    </row>
    <row r="39" spans="1:7" ht="19.5">
      <c r="A39" s="48"/>
      <c r="B39" s="49"/>
      <c r="D39" s="50"/>
      <c r="E39" s="65" t="s">
        <v>125</v>
      </c>
      <c r="F39" s="238" t="s">
        <v>1321</v>
      </c>
      <c r="G39" s="41"/>
    </row>
    <row r="40" spans="1:7" ht="13.5" customHeight="1">
      <c r="D40" s="34"/>
      <c r="E40" s="36"/>
      <c r="F40" s="62"/>
      <c r="G40" s="29"/>
    </row>
    <row r="41" spans="1:7" ht="20.100000000000001" customHeight="1">
      <c r="A41" s="48"/>
      <c r="D41" s="29"/>
      <c r="F41" s="64" t="s">
        <v>127</v>
      </c>
      <c r="G41" s="41"/>
    </row>
    <row r="42" spans="1:7" ht="19.5">
      <c r="A42" s="48"/>
      <c r="B42" s="49"/>
      <c r="D42" s="50"/>
      <c r="E42" s="65" t="s">
        <v>40</v>
      </c>
      <c r="F42" s="238" t="s">
        <v>1322</v>
      </c>
      <c r="G42" s="41"/>
    </row>
    <row r="43" spans="1:7" ht="19.5">
      <c r="A43" s="48"/>
      <c r="B43" s="49"/>
      <c r="D43" s="50"/>
      <c r="E43" s="65" t="s">
        <v>125</v>
      </c>
      <c r="F43" s="238" t="s">
        <v>1323</v>
      </c>
      <c r="G43" s="41"/>
    </row>
    <row r="44" spans="1:7" ht="13.5" customHeight="1">
      <c r="D44" s="34"/>
      <c r="E44" s="36"/>
      <c r="F44" s="62"/>
      <c r="G44" s="29"/>
    </row>
    <row r="45" spans="1:7" ht="20.100000000000001" customHeight="1">
      <c r="A45" s="48"/>
      <c r="D45" s="29"/>
      <c r="F45" s="64" t="s">
        <v>128</v>
      </c>
      <c r="G45" s="41"/>
    </row>
    <row r="46" spans="1:7" ht="19.5">
      <c r="A46" s="48"/>
      <c r="B46" s="49"/>
      <c r="D46" s="50"/>
      <c r="E46" s="47" t="s">
        <v>40</v>
      </c>
      <c r="F46" s="238" t="s">
        <v>1324</v>
      </c>
      <c r="G46" s="41"/>
    </row>
    <row r="47" spans="1:7" ht="19.5">
      <c r="A47" s="48"/>
      <c r="B47" s="49"/>
      <c r="D47" s="50"/>
      <c r="E47" s="47" t="s">
        <v>41</v>
      </c>
      <c r="F47" s="238" t="s">
        <v>1325</v>
      </c>
      <c r="G47" s="41"/>
    </row>
    <row r="48" spans="1:7" ht="19.5">
      <c r="A48" s="48"/>
      <c r="B48" s="49"/>
      <c r="D48" s="50"/>
      <c r="E48" s="65" t="s">
        <v>125</v>
      </c>
      <c r="F48" s="238" t="s">
        <v>1356</v>
      </c>
      <c r="G48" s="41"/>
    </row>
    <row r="49" spans="1:7" ht="19.5">
      <c r="A49" s="48"/>
      <c r="B49" s="49"/>
      <c r="D49" s="50"/>
      <c r="E49" s="47" t="s">
        <v>42</v>
      </c>
      <c r="F49" s="238" t="s">
        <v>1326</v>
      </c>
      <c r="G49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4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6:F49 F27 F34:F35 F38:F39 F42:F43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1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18">
      <formula1>kind_of_unit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FFFF00"/>
    <pageSetUpPr fitToPage="1"/>
  </sheetPr>
  <dimension ref="A1:N15"/>
  <sheetViews>
    <sheetView showGridLines="0" topLeftCell="C3" zoomScaleNormal="100" workbookViewId="0">
      <selection activeCell="L29" sqref="L29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21.5703125" style="56" customWidth="1"/>
    <col min="13" max="13" width="24.57031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12.6" customHeight="1">
      <c r="C3" s="89"/>
      <c r="D3" s="57"/>
      <c r="E3" s="57"/>
      <c r="F3" s="57"/>
      <c r="G3" s="57"/>
      <c r="H3" s="57"/>
      <c r="I3" s="237" t="s">
        <v>441</v>
      </c>
      <c r="J3" s="58"/>
      <c r="K3" s="58"/>
      <c r="L3" s="58"/>
      <c r="M3" s="58"/>
    </row>
    <row r="4" spans="1:14" ht="42.75" customHeight="1">
      <c r="C4" s="89"/>
      <c r="D4" s="271" t="str">
        <f>"Информация о наличии (отсутствии)технической возможности подключения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(отсутствии)технической возможности подключения к централизованной системе горячего водоснабжения (одной или несколько), в отношении которой(-ых) установлен единый тариф*</v>
      </c>
      <c r="E4" s="271"/>
      <c r="F4" s="271"/>
      <c r="G4" s="271"/>
      <c r="H4" s="271"/>
      <c r="I4" s="271"/>
      <c r="J4" s="197"/>
      <c r="K4" s="197"/>
      <c r="L4" s="197"/>
      <c r="M4" s="197"/>
    </row>
    <row r="5" spans="1:14" ht="26.25" customHeight="1">
      <c r="C5" s="89"/>
      <c r="D5" s="272" t="str">
        <f>IF(org=0,"Не определено",org)</f>
        <v>ООО "Газпром теплоэнерго Киров"</v>
      </c>
      <c r="E5" s="272"/>
      <c r="F5" s="272"/>
      <c r="G5" s="272"/>
      <c r="H5" s="272"/>
      <c r="I5" s="272"/>
      <c r="J5" s="198"/>
      <c r="K5" s="198"/>
      <c r="L5" s="198"/>
      <c r="M5" s="198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62.25" customHeight="1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04" t="s">
        <v>261</v>
      </c>
      <c r="K7" s="102" t="s">
        <v>46</v>
      </c>
      <c r="L7" s="204" t="str">
        <f>"Наименование централизованной системы "&amp;TSphere_full&amp;" *"</f>
        <v>Наименование централизованной системы горячего водоснабжения *</v>
      </c>
      <c r="M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14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147</v>
      </c>
      <c r="M8" s="67" t="s">
        <v>148</v>
      </c>
    </row>
    <row r="9" spans="1:14" ht="15" hidden="1" customHeight="1">
      <c r="A9" s="56"/>
      <c r="C9" s="89"/>
      <c r="D9" s="104"/>
      <c r="E9" s="105"/>
      <c r="F9" s="214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1327</v>
      </c>
      <c r="D10" s="274">
        <v>1</v>
      </c>
      <c r="E10" s="275" t="s">
        <v>443</v>
      </c>
      <c r="F10" s="212"/>
      <c r="G10" s="274">
        <v>1</v>
      </c>
      <c r="H10" s="278" t="s">
        <v>443</v>
      </c>
      <c r="I10" s="279" t="s">
        <v>444</v>
      </c>
      <c r="J10" s="280"/>
      <c r="K10" s="203" t="s">
        <v>47</v>
      </c>
      <c r="L10" s="239" t="s">
        <v>1328</v>
      </c>
      <c r="M10" s="190">
        <v>0</v>
      </c>
      <c r="N10" s="56"/>
    </row>
    <row r="11" spans="1:14" ht="15" customHeight="1">
      <c r="A11" s="56"/>
      <c r="C11" s="89"/>
      <c r="D11" s="274"/>
      <c r="E11" s="276"/>
      <c r="F11" s="199"/>
      <c r="G11" s="274"/>
      <c r="H11" s="278"/>
      <c r="I11" s="279"/>
      <c r="J11" s="280"/>
      <c r="K11" s="200"/>
      <c r="L11" s="281" t="s">
        <v>279</v>
      </c>
      <c r="M11" s="282"/>
      <c r="N11" s="56"/>
    </row>
    <row r="12" spans="1:14" ht="15" customHeight="1">
      <c r="A12" s="56"/>
      <c r="C12" s="89"/>
      <c r="D12" s="274"/>
      <c r="E12" s="277"/>
      <c r="F12" s="206"/>
      <c r="G12" s="200"/>
      <c r="H12" s="184" t="s">
        <v>189</v>
      </c>
      <c r="I12" s="201"/>
      <c r="J12" s="201"/>
      <c r="K12" s="201"/>
      <c r="L12" s="201"/>
      <c r="M12" s="202"/>
      <c r="N12" s="56"/>
    </row>
    <row r="13" spans="1:14" ht="15" customHeight="1">
      <c r="A13" s="56"/>
      <c r="C13" s="89"/>
      <c r="D13" s="187"/>
      <c r="E13" s="208" t="s">
        <v>194</v>
      </c>
      <c r="F13" s="188"/>
      <c r="G13" s="188"/>
      <c r="H13" s="188"/>
      <c r="I13" s="188"/>
      <c r="J13" s="188"/>
      <c r="K13" s="188"/>
      <c r="L13" s="188"/>
      <c r="M13" s="191"/>
    </row>
    <row r="14" spans="1:14" ht="3" customHeight="1"/>
    <row r="15" spans="1:14">
      <c r="D15" s="226" t="s">
        <v>207</v>
      </c>
      <c r="E15" s="273" t="s">
        <v>311</v>
      </c>
      <c r="F15" s="273"/>
      <c r="G15" s="273"/>
      <c r="H15" s="273"/>
      <c r="I15" s="273"/>
      <c r="J15" s="273"/>
      <c r="K15" s="273"/>
      <c r="L15" s="273"/>
      <c r="M15" s="273"/>
    </row>
  </sheetData>
  <sheetProtection password="FA9C" sheet="1" objects="1" scenarios="1" formatColumns="0" formatRows="0"/>
  <mergeCells count="10">
    <mergeCell ref="D4:I4"/>
    <mergeCell ref="D5:I5"/>
    <mergeCell ref="E15:M15"/>
    <mergeCell ref="D10:D12"/>
    <mergeCell ref="E10:E12"/>
    <mergeCell ref="G10:G11"/>
    <mergeCell ref="H10:H11"/>
    <mergeCell ref="I10:I11"/>
    <mergeCell ref="J10:J11"/>
    <mergeCell ref="L11:M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E9 H9:M9 I10:I11">
      <formula1>0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1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J10:J1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">
      <formula1>900</formula1>
    </dataValidation>
    <dataValidation type="decimal" allowBlank="1" showErrorMessage="1" errorTitle="Ошибка" error="Допускается ввод только действительных чисел!" sqref="M10">
      <formula1>-9.99999999999999E+23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FFFF00"/>
    <pageSetUpPr fitToPage="1"/>
  </sheetPr>
  <dimension ref="A1:G18"/>
  <sheetViews>
    <sheetView showGridLines="0" topLeftCell="C4" zoomScaleNormal="100" workbookViewId="0">
      <selection activeCell="I20" sqref="I20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12.6" customHeight="1">
      <c r="C4" s="114"/>
      <c r="D4" s="57"/>
      <c r="E4" s="236"/>
      <c r="F4" s="237" t="s">
        <v>441</v>
      </c>
    </row>
    <row r="5" spans="3:7" ht="30" customHeight="1">
      <c r="C5" s="114"/>
      <c r="D5" s="271" t="str">
        <f>"Информация о регистрации и ходе реализации заявок о подключении к централизованной системе "&amp;TSphere_full&amp;"*"</f>
        <v>Информация о регистрации и ходе реализации заявок о подключении к централизованной системе горячего водоснабжения*</v>
      </c>
      <c r="E5" s="271"/>
      <c r="F5" s="271"/>
    </row>
    <row r="6" spans="3:7" ht="23.1" customHeight="1">
      <c r="C6" s="114"/>
      <c r="D6" s="272" t="str">
        <f>IF(org=0,"Не определено",org)</f>
        <v>ООО "Газпром теплоэнерго Киров"</v>
      </c>
      <c r="E6" s="272"/>
      <c r="F6" s="272"/>
    </row>
    <row r="7" spans="3:7" ht="3" customHeight="1">
      <c r="C7" s="114"/>
      <c r="D7" s="57"/>
      <c r="E7" s="285"/>
      <c r="F7" s="285"/>
    </row>
    <row r="8" spans="3:7" ht="23.25" thickBot="1">
      <c r="D8" s="195" t="s">
        <v>46</v>
      </c>
      <c r="E8" s="196" t="s">
        <v>217</v>
      </c>
      <c r="F8" s="196" t="s">
        <v>218</v>
      </c>
    </row>
    <row r="9" spans="3:7" ht="15" thickTop="1">
      <c r="D9" s="67" t="s">
        <v>206</v>
      </c>
      <c r="E9" s="67" t="s">
        <v>47</v>
      </c>
      <c r="F9" s="67" t="s">
        <v>5</v>
      </c>
    </row>
    <row r="10" spans="3:7" ht="22.5">
      <c r="D10" s="132" t="s">
        <v>47</v>
      </c>
      <c r="E10" s="130" t="str">
        <f>"Количество поданных заявок о подключении к централизованной системе "&amp;TSphere_full&amp;" в течение квартала, шт."</f>
        <v>Количество поданных заявок о подключении к централизованной системе горячего водоснабжения в течение квартала, шт.</v>
      </c>
      <c r="F10" s="131">
        <v>0</v>
      </c>
    </row>
    <row r="11" spans="3:7" ht="22.5">
      <c r="D11" s="132" t="s">
        <v>5</v>
      </c>
      <c r="E11" s="130" t="str">
        <f>"Количество исполненных заявок о подключении к централизованной системе "&amp;TSphere_full&amp;" в течение квартала, шт."</f>
        <v>Количество исполненных заявок о подключении к централизованной системе горячего водоснабжения в течение квартала, шт.</v>
      </c>
      <c r="F11" s="131">
        <v>0</v>
      </c>
    </row>
    <row r="12" spans="3:7" ht="33.75">
      <c r="D12" s="132" t="s">
        <v>6</v>
      </c>
      <c r="E12" s="130" t="str">
        <f>"Количество заявок о подключении к централизованной системе "&amp;TSphere_full&amp;", по которым принято решение об отказе в подключении (с указанием причин) в течение квартала, шт."</f>
        <v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v>
      </c>
      <c r="F12" s="131">
        <v>0</v>
      </c>
    </row>
    <row r="13" spans="3:7" ht="15" customHeight="1">
      <c r="D13" s="133" t="s">
        <v>7</v>
      </c>
      <c r="E13" s="130" t="s">
        <v>205</v>
      </c>
      <c r="F13" s="134"/>
    </row>
    <row r="14" spans="3:7" ht="15" hidden="1" customHeight="1">
      <c r="D14" s="133" t="s">
        <v>219</v>
      </c>
      <c r="E14" s="283"/>
      <c r="F14" s="284"/>
    </row>
    <row r="15" spans="3:7" ht="15" customHeight="1">
      <c r="D15" s="200"/>
      <c r="E15" s="201" t="s">
        <v>216</v>
      </c>
      <c r="F15" s="202"/>
      <c r="G15" s="189"/>
    </row>
    <row r="16" spans="3:7" hidden="1">
      <c r="D16" s="209" t="s">
        <v>21</v>
      </c>
      <c r="E16" s="210" t="s">
        <v>423</v>
      </c>
      <c r="F16" s="211"/>
    </row>
    <row r="17" spans="4:6" ht="3" customHeight="1">
      <c r="E17" s="129"/>
    </row>
    <row r="18" spans="4:6" ht="25.5" customHeight="1">
      <c r="D18" s="126" t="s">
        <v>207</v>
      </c>
      <c r="E18" s="286" t="s">
        <v>220</v>
      </c>
      <c r="F18" s="286"/>
    </row>
  </sheetData>
  <sheetProtection password="FA9C" sheet="1" objects="1" scenarios="1" formatColumns="0" formatRows="0"/>
  <mergeCells count="5">
    <mergeCell ref="E14:F14"/>
    <mergeCell ref="E7:F7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U13"/>
  <sheetViews>
    <sheetView showGridLines="0" topLeftCell="C3" zoomScaleNormal="100" workbookViewId="0">
      <selection activeCell="O25" sqref="O25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6" width="20.140625" style="56" customWidth="1"/>
    <col min="17" max="17" width="3.7109375" style="56" customWidth="1"/>
    <col min="18" max="18" width="6.28515625" style="56" customWidth="1"/>
    <col min="19" max="19" width="18.85546875" style="56" customWidth="1"/>
    <col min="20" max="20" width="22.5703125" style="56" customWidth="1"/>
    <col min="21" max="21" width="3.7109375" style="99" customWidth="1"/>
    <col min="22" max="16384" width="10.5703125" style="56"/>
  </cols>
  <sheetData>
    <row r="1" spans="1:20" ht="16.5" hidden="1" customHeight="1"/>
    <row r="2" spans="1:20" ht="16.5" hidden="1" customHeight="1"/>
    <row r="3" spans="1:20" ht="12.6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237" t="s">
        <v>441</v>
      </c>
      <c r="N3" s="58"/>
      <c r="O3" s="58"/>
      <c r="P3" s="58"/>
      <c r="Q3" s="58"/>
      <c r="R3" s="58"/>
      <c r="S3" s="58"/>
      <c r="T3" s="58"/>
    </row>
    <row r="4" spans="1:20" ht="42" customHeight="1">
      <c r="C4" s="89"/>
      <c r="D4" s="271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(одной или несколько), в отношении которой(-ых) установлен единый тариф*</v>
      </c>
      <c r="E4" s="271"/>
      <c r="F4" s="271"/>
      <c r="G4" s="271"/>
      <c r="H4" s="271"/>
      <c r="I4" s="271"/>
      <c r="J4" s="271"/>
      <c r="K4" s="271"/>
      <c r="L4" s="271"/>
      <c r="M4" s="271"/>
      <c r="N4" s="197"/>
      <c r="O4" s="197"/>
      <c r="P4" s="197"/>
      <c r="Q4" s="197"/>
      <c r="R4" s="197"/>
      <c r="S4" s="197"/>
      <c r="T4" s="197"/>
    </row>
    <row r="5" spans="1:20" ht="23.25" customHeight="1">
      <c r="C5" s="89"/>
      <c r="D5" s="272" t="str">
        <f>IF(org=0,"Не определено",org)</f>
        <v>ООО "Газпром теплоэнерго Киров"</v>
      </c>
      <c r="E5" s="272"/>
      <c r="F5" s="272"/>
      <c r="G5" s="272"/>
      <c r="H5" s="272"/>
      <c r="I5" s="272"/>
      <c r="J5" s="272"/>
      <c r="K5" s="272"/>
      <c r="L5" s="272"/>
      <c r="M5" s="272"/>
      <c r="N5" s="198"/>
      <c r="O5" s="198"/>
      <c r="P5" s="198"/>
      <c r="Q5" s="198"/>
      <c r="R5" s="198"/>
      <c r="S5" s="198"/>
      <c r="T5" s="198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0" ht="68.25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1" t="s">
        <v>174</v>
      </c>
      <c r="J7" s="204" t="s">
        <v>261</v>
      </c>
      <c r="K7" s="101"/>
      <c r="L7" s="102" t="s">
        <v>46</v>
      </c>
      <c r="M7" s="204" t="str">
        <f>"Наименование централизованной системы "&amp;TSphere_full &amp; " **"</f>
        <v>Наименование централизованной системы горячего водоснабжения **</v>
      </c>
      <c r="N7" s="215" t="s">
        <v>268</v>
      </c>
      <c r="O7" s="215" t="s">
        <v>267</v>
      </c>
      <c r="P7" s="215" t="s">
        <v>269</v>
      </c>
      <c r="Q7" s="215"/>
      <c r="R7" s="102" t="s">
        <v>46</v>
      </c>
      <c r="S7" s="205" t="s">
        <v>205</v>
      </c>
      <c r="T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20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213"/>
      <c r="L8" s="67" t="s">
        <v>22</v>
      </c>
      <c r="M8" s="67" t="s">
        <v>147</v>
      </c>
      <c r="N8" s="67" t="s">
        <v>148</v>
      </c>
      <c r="O8" s="67" t="s">
        <v>176</v>
      </c>
      <c r="P8" s="67" t="s">
        <v>177</v>
      </c>
      <c r="Q8" s="213"/>
      <c r="R8" s="67" t="s">
        <v>178</v>
      </c>
      <c r="S8" s="67" t="s">
        <v>179</v>
      </c>
      <c r="T8" s="67" t="s">
        <v>180</v>
      </c>
    </row>
    <row r="9" spans="1:20" s="99" customFormat="1" ht="15" hidden="1" customHeight="1">
      <c r="A9" s="56"/>
      <c r="B9" s="56"/>
      <c r="C9" s="89"/>
      <c r="D9" s="104"/>
      <c r="E9" s="105"/>
      <c r="F9" s="214"/>
      <c r="G9" s="104"/>
      <c r="H9" s="105"/>
      <c r="I9" s="105"/>
      <c r="J9" s="105"/>
      <c r="K9" s="214"/>
      <c r="L9" s="105"/>
      <c r="M9" s="105"/>
      <c r="N9" s="105"/>
      <c r="O9" s="105"/>
      <c r="P9" s="105"/>
      <c r="Q9" s="105"/>
      <c r="R9" s="105"/>
      <c r="S9" s="105"/>
      <c r="T9" s="105"/>
    </row>
    <row r="10" spans="1:20" s="99" customFormat="1" ht="15" customHeight="1">
      <c r="A10" s="56"/>
      <c r="B10" s="56"/>
      <c r="C10" s="89"/>
      <c r="D10" s="187"/>
      <c r="E10" s="208" t="s">
        <v>194</v>
      </c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91"/>
    </row>
    <row r="11" spans="1:20" s="99" customFormat="1" ht="3" customHeight="1">
      <c r="A11" s="85"/>
      <c r="B11" s="56"/>
      <c r="C11" s="91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20" s="99" customFormat="1" ht="24" customHeight="1">
      <c r="A12" s="85"/>
      <c r="B12" s="56"/>
      <c r="C12" s="91"/>
      <c r="D12" s="126" t="s">
        <v>207</v>
      </c>
      <c r="E12" s="287" t="str">
        <f>"В случае если регулируемыми организациями оказываются услуги по нескольким технологически не связанным между собой централизованным системам "&amp;TSphere_full&amp;", и если в отношении указанных систем устанавливаются различные тарифы в сфере "&amp;TSphere_full&amp;", то информация раскрывается отдельно по каждой централизованной системе "&amp;TSphere_full&amp;" (для каждого такого тарифа нужно заполнять новый шаблон)."</f>
        <v>В случае если регулируемыми организациями оказываются услуги по нескольким технологически не связанным между собой централизованным системам горячего водоснабжения, и если в отношении указанных систем устанавливаются различные тарифы в сфере горячего водоснабжения, то информация раскрывается отдельно по каждой централизованной системе горячего водоснабжения (для каждого такого тарифа нужно заполнять новый шаблон).</v>
      </c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</row>
    <row r="13" spans="1:20">
      <c r="D13" s="226" t="s">
        <v>310</v>
      </c>
      <c r="E13" s="273" t="s">
        <v>311</v>
      </c>
      <c r="F13" s="273"/>
      <c r="G13" s="273"/>
      <c r="H13" s="273"/>
      <c r="I13" s="273"/>
      <c r="J13" s="273"/>
      <c r="K13" s="273"/>
      <c r="L13" s="273"/>
      <c r="M13" s="273"/>
    </row>
  </sheetData>
  <sheetProtection password="FA9C" sheet="1" objects="1" scenarios="1" formatColumns="0" formatRows="0"/>
  <mergeCells count="4">
    <mergeCell ref="E12:T12"/>
    <mergeCell ref="D4:M4"/>
    <mergeCell ref="D5:M5"/>
    <mergeCell ref="E13:M13"/>
  </mergeCells>
  <dataValidations count="1">
    <dataValidation type="decimal" allowBlank="1" showErrorMessage="1" errorTitle="Ошибка" error="Допускается ввод только неотрицательных чисел!" sqref="L9:T9 E9 H9:J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1" t="s">
        <v>260</v>
      </c>
      <c r="E5" s="271"/>
      <c r="F5" s="271"/>
      <c r="G5" s="271"/>
      <c r="H5" s="83"/>
    </row>
    <row r="6" spans="1:9" s="56" customFormat="1" ht="23.1" customHeight="1">
      <c r="A6" s="85"/>
      <c r="C6" s="89"/>
      <c r="D6" s="272" t="str">
        <f>IF(org=0,"Не определено",org)</f>
        <v>ООО "Газпром теплоэнерго Киров"</v>
      </c>
      <c r="E6" s="272"/>
      <c r="F6" s="272"/>
      <c r="G6" s="272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145</v>
      </c>
      <c r="F9" s="107" t="s">
        <v>149</v>
      </c>
      <c r="G9" s="107" t="s">
        <v>144</v>
      </c>
      <c r="H9" s="107" t="s">
        <v>143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21</v>
      </c>
    </row>
    <row r="11" spans="1:9" customFormat="1" ht="27.75" customHeight="1">
      <c r="A11" s="288" t="s">
        <v>47</v>
      </c>
      <c r="B11" s="77"/>
      <c r="C11" s="90"/>
      <c r="D11" s="108" t="str">
        <f>A11</f>
        <v>1</v>
      </c>
      <c r="E11" s="289" t="str">
        <f>"Информация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"&amp;TSphere_full</f>
        <v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горячего водоснабжения</v>
      </c>
      <c r="F11" s="290"/>
      <c r="G11" s="290"/>
      <c r="H11" s="290"/>
      <c r="I11" s="1"/>
    </row>
    <row r="12" spans="1:9" customFormat="1" ht="15" customHeight="1">
      <c r="A12" s="288"/>
      <c r="B12" s="77"/>
      <c r="C12" s="90"/>
      <c r="D12" s="109" t="str">
        <f>A11&amp;".1"</f>
        <v>1.1</v>
      </c>
      <c r="E12" s="118" t="s">
        <v>195</v>
      </c>
      <c r="F12" s="221"/>
      <c r="G12" s="186"/>
      <c r="H12" s="111"/>
      <c r="I12" s="1"/>
    </row>
    <row r="13" spans="1:9" ht="15" customHeight="1">
      <c r="A13" s="78"/>
      <c r="B13" s="78"/>
      <c r="C13" s="78"/>
      <c r="D13" s="183"/>
      <c r="E13" s="184" t="s">
        <v>131</v>
      </c>
      <c r="F13" s="185"/>
      <c r="G13" s="185"/>
      <c r="H13" s="185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99</vt:i4>
      </vt:variant>
    </vt:vector>
  </HeadingPairs>
  <TitlesOfParts>
    <vt:vector size="106" baseType="lpstr">
      <vt:lpstr>Инструкция</vt:lpstr>
      <vt:lpstr>Справочная информация</vt:lpstr>
      <vt:lpstr>Титульный</vt:lpstr>
      <vt:lpstr>Список ЦСГВС (не дифф)</vt:lpstr>
      <vt:lpstr>ЦСГВС доступ (не 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unit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title>
  <dc:subject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subject>
  <dc:creator>--</dc:creator>
  <cp:lastModifiedBy> </cp:lastModifiedBy>
  <cp:lastPrinted>2016-02-15T11:49:45Z</cp:lastPrinted>
  <dcterms:created xsi:type="dcterms:W3CDTF">2004-05-21T07:18:45Z</dcterms:created>
  <dcterms:modified xsi:type="dcterms:W3CDTF">2017-10-03T11:38:55Z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6.1.2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